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PAGO 10/"/>
    </mc:Choice>
  </mc:AlternateContent>
  <xr:revisionPtr revIDLastSave="0" documentId="8_{EE3D2ACF-4D6E-4263-8316-08E1609133D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Datos!$A$1:$AB$31</definedName>
    <definedName name="_xlnm._FilterDatabase" localSheetId="0" hidden="1">Oculta!$A$598:$E$641</definedName>
    <definedName name="_xlnm.Print_Area" localSheetId="1">Tabla!$XEP$1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1" i="10"/>
  <c r="A2" i="10" s="1"/>
  <c r="A40" i="10" l="1"/>
  <c r="B15" i="10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<sst xmlns="http://schemas.openxmlformats.org/spreadsheetml/2006/main" count="965" uniqueCount="374">
  <si>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</si>
  <si>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</si>
  <si>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</si>
  <si>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</si>
  <si>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</si>
  <si>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</si>
  <si>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</si>
  <si>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</si>
  <si>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</si>
  <si>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</si>
  <si>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</si>
  <si>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</si>
  <si>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</si>
  <si>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</si>
  <si>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</si>
  <si>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</si>
  <si>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</si>
  <si>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</si>
  <si>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</si>
  <si>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</si>
  <si>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</si>
  <si>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</si>
  <si>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</si>
  <si>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</si>
  <si>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</si>
  <si>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</si>
  <si>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</si>
  <si>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</si>
  <si>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</si>
  <si>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</si>
  <si>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</si>
  <si>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</si>
  <si>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</si>
  <si>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</si>
  <si>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</si>
  <si>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</si>
  <si>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</si>
  <si>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</si>
  <si>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</si>
  <si>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</si>
  <si>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</si>
  <si>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</si>
  <si>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</si>
  <si>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</si>
  <si>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</si>
  <si>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</si>
  <si>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</si>
  <si>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</si>
  <si>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</si>
  <si>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</si>
  <si>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</si>
  <si>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</si>
  <si>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</si>
  <si>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</si>
  <si>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</si>
  <si>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</si>
  <si>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</si>
  <si>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</si>
  <si>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</si>
  <si>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</si>
  <si>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</si>
  <si>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</si>
  <si>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</si>
  <si>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</si>
  <si>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</si>
  <si>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</si>
  <si>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</si>
  <si>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</si>
  <si>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</si>
  <si>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</si>
  <si>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</si>
  <si>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</si>
  <si>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</si>
  <si>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</si>
  <si>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</si>
  <si>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</si>
  <si>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</si>
  <si>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</si>
  <si>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</si>
  <si>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</si>
  <si>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</si>
  <si>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</si>
  <si>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</si>
  <si>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</si>
  <si>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</si>
  <si>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</si>
  <si>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</si>
  <si>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</si>
  <si>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</si>
  <si>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</si>
  <si>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</si>
  <si>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</si>
  <si>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</si>
  <si>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</si>
  <si>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</si>
  <si>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</si>
  <si>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</si>
  <si>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</si>
  <si>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</si>
  <si>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</si>
  <si>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</si>
  <si>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</si>
  <si>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</si>
  <si>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</si>
  <si>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</si>
  <si>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</si>
  <si>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</si>
  <si>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</si>
  <si>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</si>
  <si>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</si>
  <si>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</si>
  <si>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</si>
  <si>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</si>
  <si>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</si>
  <si>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</si>
  <si>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</si>
  <si>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</si>
  <si>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</si>
  <si>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</si>
  <si>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</si>
  <si>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</si>
  <si>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</si>
  <si>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</si>
  <si>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</si>
  <si>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</si>
  <si>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</si>
  <si>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</si>
  <si>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</si>
  <si>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</si>
  <si>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</si>
  <si>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</si>
  <si>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</si>
  <si>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</si>
  <si>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</si>
  <si>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</si>
  <si>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</si>
  <si>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</si>
  <si>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</si>
  <si>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</si>
  <si>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</si>
  <si>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</si>
  <si>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</si>
  <si>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</si>
  <si>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</si>
  <si>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</si>
  <si>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</si>
  <si>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</si>
  <si>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</si>
  <si>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</si>
  <si>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</si>
  <si>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</si>
  <si>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</si>
  <si>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</si>
  <si>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</si>
  <si>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</si>
  <si>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</si>
  <si>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</si>
  <si>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</si>
  <si>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</si>
  <si>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</si>
  <si>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</si>
  <si>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</si>
  <si>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</si>
  <si>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</si>
  <si>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</si>
  <si>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</si>
  <si>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</si>
  <si>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</si>
  <si>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</si>
  <si>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</si>
  <si>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</si>
  <si>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</si>
  <si>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</si>
  <si>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</si>
  <si>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</si>
  <si>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</si>
  <si>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</si>
  <si>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</si>
  <si>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</si>
  <si>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</si>
  <si>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</si>
  <si>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</si>
  <si>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</si>
  <si>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</si>
  <si>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</si>
  <si>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</si>
  <si>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</si>
  <si>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</si>
  <si>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</si>
  <si>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</si>
  <si>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</si>
  <si>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</si>
  <si>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</si>
  <si>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</si>
  <si>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</si>
  <si>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</si>
  <si>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</si>
  <si>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</si>
  <si>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</si>
  <si>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</si>
  <si>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</si>
  <si>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</si>
  <si>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</si>
  <si>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</si>
  <si>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</si>
  <si>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</si>
  <si>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</si>
  <si>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</si>
  <si>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</si>
  <si>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</si>
  <si>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</si>
  <si>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</si>
  <si>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</si>
  <si>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</si>
  <si>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</si>
  <si>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</si>
  <si>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</si>
  <si>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</si>
  <si>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</si>
  <si>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</si>
  <si>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</si>
  <si>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</si>
  <si>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</si>
  <si>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</si>
  <si>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</si>
  <si>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>GT PREMIUM GASOLINA CORRIENTE 8% OXIGENADA         </t>
  </si>
  <si>
    <t>GT PREMIUM CORRIENTE OXIGENADA 10%</t>
  </si>
  <si>
    <t>GT PREMIUM CORRIENTE OXIGENADA 10% </t>
  </si>
  <si>
    <t>ID Ceco</t>
  </si>
  <si>
    <t>Codigo Destinatario</t>
  </si>
  <si>
    <t>Regional</t>
  </si>
  <si>
    <t>Ciudad</t>
  </si>
  <si>
    <t>Canal Venta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</si>
  <si>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</si>
  <si>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</si>
  <si>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</si>
  <si>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</si>
  <si>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</si>
  <si>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</si>
  <si>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</si>
  <si>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28/05/2026</t>
  </si>
  <si>
    <t>SABANA</t>
  </si>
  <si>
    <t>BOGOTÁ, D.C.</t>
  </si>
  <si>
    <t>Combustibles</t>
  </si>
  <si>
    <t>Bogotá</t>
  </si>
  <si>
    <t>En línea</t>
  </si>
  <si>
    <t>29/05/2026</t>
  </si>
  <si>
    <t>31/05/2026</t>
  </si>
  <si>
    <t>30/05/2026</t>
  </si>
  <si>
    <t>EDS JAVERIANA</t>
  </si>
  <si>
    <t>13:16</t>
  </si>
  <si>
    <t>07:09</t>
  </si>
  <si>
    <t>06:07</t>
  </si>
  <si>
    <t>09:33</t>
  </si>
  <si>
    <t>06:47</t>
  </si>
  <si>
    <t>19:04</t>
  </si>
  <si>
    <t>08:34</t>
  </si>
  <si>
    <t>14:47</t>
  </si>
  <si>
    <t>18:38</t>
  </si>
  <si>
    <t>09:50</t>
  </si>
  <si>
    <t>EDS CENTRO BOGOTA</t>
  </si>
  <si>
    <t>17:33</t>
  </si>
  <si>
    <t>10:52</t>
  </si>
  <si>
    <t>011070069</t>
  </si>
  <si>
    <t>OLO562</t>
  </si>
  <si>
    <t>0040009292</t>
  </si>
  <si>
    <t>OC 161352</t>
  </si>
  <si>
    <t>152637</t>
  </si>
  <si>
    <t>05:02</t>
  </si>
  <si>
    <t>14:12</t>
  </si>
  <si>
    <t>05:38</t>
  </si>
  <si>
    <t>06:21</t>
  </si>
  <si>
    <t>02727619</t>
  </si>
  <si>
    <t>07:17</t>
  </si>
  <si>
    <t>OBI772</t>
  </si>
  <si>
    <t>304458</t>
  </si>
  <si>
    <t>06:45</t>
  </si>
  <si>
    <t>19:34</t>
  </si>
  <si>
    <t>05234057</t>
  </si>
  <si>
    <t>OBH309</t>
  </si>
  <si>
    <t>265780</t>
  </si>
  <si>
    <t>05234147</t>
  </si>
  <si>
    <t>10:45</t>
  </si>
  <si>
    <t>OBG442</t>
  </si>
  <si>
    <t>180332</t>
  </si>
  <si>
    <t>08:49</t>
  </si>
  <si>
    <t>07:15</t>
  </si>
  <si>
    <t>06:55</t>
  </si>
  <si>
    <t>011070308</t>
  </si>
  <si>
    <t>16:31</t>
  </si>
  <si>
    <t>OLM971</t>
  </si>
  <si>
    <t>191810</t>
  </si>
  <si>
    <t>011070715</t>
  </si>
  <si>
    <t>OLM972</t>
  </si>
  <si>
    <t>169951</t>
  </si>
  <si>
    <t>06:27</t>
  </si>
  <si>
    <t>05:30</t>
  </si>
  <si>
    <t>07:04</t>
  </si>
  <si>
    <t>16:08</t>
  </si>
  <si>
    <t>011068307</t>
  </si>
  <si>
    <t>OBI768</t>
  </si>
  <si>
    <t>274505</t>
  </si>
  <si>
    <t>02728285</t>
  </si>
  <si>
    <t>OBI771</t>
  </si>
  <si>
    <t>360841</t>
  </si>
  <si>
    <t>Precio Especial</t>
  </si>
  <si>
    <t>28 AL 31 DE MAYO</t>
  </si>
  <si>
    <t>BOGOTA DISTRITO CAPITAL</t>
  </si>
  <si>
    <t>key / Descuento</t>
  </si>
  <si>
    <t>Estampilla</t>
  </si>
  <si>
    <t>1000800910391111</t>
  </si>
  <si>
    <t>1000800910691111</t>
  </si>
  <si>
    <t>01/06/2026</t>
  </si>
  <si>
    <t>04/06/2026</t>
  </si>
  <si>
    <t>03/06/2026</t>
  </si>
  <si>
    <t>02/06/2026</t>
  </si>
  <si>
    <t>10/06/2026</t>
  </si>
  <si>
    <t>08/06/2026</t>
  </si>
  <si>
    <t>05/06/2026</t>
  </si>
  <si>
    <t>06/06/2026</t>
  </si>
  <si>
    <t>09/06/2026</t>
  </si>
  <si>
    <t>12/06/2026</t>
  </si>
  <si>
    <t>11/06/2026</t>
  </si>
  <si>
    <t>05236308</t>
  </si>
  <si>
    <t>OLO563</t>
  </si>
  <si>
    <t>05240471</t>
  </si>
  <si>
    <t>011074642</t>
  </si>
  <si>
    <t>011078099</t>
  </si>
  <si>
    <t>011075148</t>
  </si>
  <si>
    <t>011079418</t>
  </si>
  <si>
    <t>10:07</t>
  </si>
  <si>
    <t>02510889</t>
  </si>
  <si>
    <t>011071501</t>
  </si>
  <si>
    <t>02733420</t>
  </si>
  <si>
    <t>011076777</t>
  </si>
  <si>
    <t>011075608</t>
  </si>
  <si>
    <t>011073030</t>
  </si>
  <si>
    <t>011078152</t>
  </si>
  <si>
    <t>OKZ914</t>
  </si>
  <si>
    <t>011079029</t>
  </si>
  <si>
    <t>011073044</t>
  </si>
  <si>
    <t>011079054</t>
  </si>
  <si>
    <t>011079686</t>
  </si>
  <si>
    <t>02730816</t>
  </si>
  <si>
    <t>05238046</t>
  </si>
  <si>
    <t>011079945</t>
  </si>
  <si>
    <t>011077458</t>
  </si>
  <si>
    <t>011079655</t>
  </si>
  <si>
    <t>1 AL 12 DE JUNIO</t>
  </si>
  <si>
    <t>148816</t>
  </si>
  <si>
    <t>266485</t>
  </si>
  <si>
    <t>153064</t>
  </si>
  <si>
    <t>153373</t>
  </si>
  <si>
    <t>361202</t>
  </si>
  <si>
    <t>193071</t>
  </si>
  <si>
    <t>192612</t>
  </si>
  <si>
    <t>265970</t>
  </si>
  <si>
    <t>266232</t>
  </si>
  <si>
    <t>170240</t>
  </si>
  <si>
    <t>305077</t>
  </si>
  <si>
    <t>274856</t>
  </si>
  <si>
    <t>119954</t>
  </si>
  <si>
    <t>149051</t>
  </si>
  <si>
    <t>192223</t>
  </si>
  <si>
    <t>361628</t>
  </si>
  <si>
    <t>35271</t>
  </si>
  <si>
    <t>304715</t>
  </si>
  <si>
    <t>304815</t>
  </si>
  <si>
    <t>275142</t>
  </si>
  <si>
    <t>180535</t>
  </si>
  <si>
    <t>170640</t>
  </si>
  <si>
    <t>Total 1 AL 12 DE JUNIO</t>
  </si>
  <si>
    <t>Total OC 161352</t>
  </si>
  <si>
    <t>Total 28 AL 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</si>
</sst>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 style="thin">
        <color rgb="FF999999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rgb="FF999999"/>
      </top>
      <bottom/>
      <diagonal/>
    </border>
    <border>
      <left style="thin">
        <color indexed="8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35" fillId="0" borderId="10" xfId="0" applyFont="1" applyBorder="1" applyAlignment="1">
      <alignment horizontal="center"/>
    </xf>
    <xf numFmtId="0" fontId="36" fillId="0" borderId="11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0" fontId="29" fillId="25" borderId="24" xfId="0" applyFont="1" applyFill="1" applyBorder="1"/>
    <xf numFmtId="0" fontId="29" fillId="25" borderId="13" xfId="0" applyFont="1" applyFill="1" applyBorder="1"/>
    <xf numFmtId="0" fontId="29" fillId="25" borderId="21" xfId="0" applyFont="1" applyFill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27" fillId="0" borderId="19" xfId="0" applyFont="1" applyBorder="1"/>
    <xf numFmtId="0" fontId="27" fillId="0" borderId="12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14" xfId="0" applyNumberFormat="1" applyFont="1" applyBorder="1" applyAlignment="1">
      <alignment horizontal="center"/>
    </xf>
    <xf numFmtId="166" fontId="27" fillId="0" borderId="12" xfId="0" applyNumberFormat="1" applyFont="1" applyBorder="1" applyAlignment="1">
      <alignment horizontal="center"/>
    </xf>
    <xf numFmtId="166" fontId="27" fillId="0" borderId="21" xfId="0" applyNumberFormat="1" applyFont="1" applyBorder="1" applyAlignment="1">
      <alignment horizontal="center"/>
    </xf>
    <xf numFmtId="165" fontId="27" fillId="0" borderId="21" xfId="0" applyNumberFormat="1" applyFont="1" applyBorder="1" applyAlignment="1">
      <alignment horizontal="center"/>
    </xf>
    <xf numFmtId="0" fontId="29" fillId="25" borderId="15" xfId="0" applyFont="1" applyFill="1" applyBorder="1"/>
    <xf numFmtId="0" fontId="29" fillId="25" borderId="16" xfId="0" applyFont="1" applyFill="1" applyBorder="1"/>
    <xf numFmtId="166" fontId="29" fillId="25" borderId="25" xfId="0" applyNumberFormat="1" applyFont="1" applyFill="1" applyBorder="1" applyAlignment="1">
      <alignment horizontal="center"/>
    </xf>
    <xf numFmtId="165" fontId="29" fillId="25" borderId="17" xfId="0" applyNumberFormat="1" applyFont="1" applyFill="1" applyBorder="1" applyAlignment="1">
      <alignment horizontal="center"/>
    </xf>
    <xf numFmtId="166" fontId="29" fillId="25" borderId="15" xfId="0" applyNumberFormat="1" applyFont="1" applyFill="1" applyBorder="1" applyAlignment="1">
      <alignment horizontal="center"/>
    </xf>
    <xf numFmtId="166" fontId="29" fillId="25" borderId="22" xfId="0" applyNumberFormat="1" applyFont="1" applyFill="1" applyBorder="1" applyAlignment="1">
      <alignment horizontal="center"/>
    </xf>
    <xf numFmtId="165" fontId="29" fillId="25" borderId="22" xfId="0" applyNumberFormat="1" applyFont="1" applyFill="1" applyBorder="1" applyAlignment="1">
      <alignment horizontal="center"/>
    </xf>
    <xf numFmtId="0" fontId="30" fillId="0" borderId="14" xfId="0" applyFont="1" applyBorder="1"/>
    <xf numFmtId="0" fontId="27" fillId="0" borderId="26" xfId="0" applyFont="1" applyBorder="1"/>
    <xf numFmtId="0" fontId="30" fillId="26" borderId="18" xfId="0" applyFont="1" applyFill="1" applyBorder="1"/>
    <xf numFmtId="166" fontId="30" fillId="26" borderId="23" xfId="0" applyNumberFormat="1" applyFont="1" applyFill="1" applyBorder="1" applyAlignment="1">
      <alignment horizontal="center"/>
    </xf>
    <xf numFmtId="166" fontId="30" fillId="26" borderId="20" xfId="0" applyNumberFormat="1" applyFont="1" applyFill="1" applyBorder="1" applyAlignment="1">
      <alignment horizontal="center"/>
    </xf>
    <xf numFmtId="165" fontId="30" fillId="26" borderId="20" xfId="0" applyNumberFormat="1" applyFont="1" applyFill="1" applyBorder="1" applyAlignment="1">
      <alignment horizontal="center"/>
    </xf>
    <xf numFmtId="0" fontId="30" fillId="0" borderId="19" xfId="0" applyFont="1" applyBorder="1"/>
    <xf numFmtId="0" fontId="30" fillId="27" borderId="28" xfId="0" applyFont="1" applyFill="1" applyBorder="1"/>
    <xf numFmtId="0" fontId="30" fillId="27" borderId="29" xfId="0" applyFont="1" applyFill="1" applyBorder="1"/>
    <xf numFmtId="166" fontId="30" fillId="27" borderId="30" xfId="0" applyNumberFormat="1" applyFont="1" applyFill="1" applyBorder="1" applyAlignment="1">
      <alignment horizontal="center"/>
    </xf>
    <xf numFmtId="165" fontId="30" fillId="27" borderId="27" xfId="0" applyNumberFormat="1" applyFont="1" applyFill="1" applyBorder="1" applyAlignment="1">
      <alignment horizontal="center"/>
    </xf>
    <xf numFmtId="166" fontId="30" fillId="27" borderId="28" xfId="0" applyNumberFormat="1" applyFont="1" applyFill="1" applyBorder="1" applyAlignment="1">
      <alignment horizontal="center"/>
    </xf>
    <xf numFmtId="166" fontId="30" fillId="27" borderId="31" xfId="0" applyNumberFormat="1" applyFont="1" applyFill="1" applyBorder="1" applyAlignment="1">
      <alignment horizontal="center"/>
    </xf>
    <xf numFmtId="165" fontId="30" fillId="27" borderId="31" xfId="0" applyNumberFormat="1" applyFont="1" applyFill="1" applyBorder="1" applyAlignment="1">
      <alignment horizontal="center"/>
    </xf>
    <xf numFmtId="0" fontId="27" fillId="0" borderId="32" xfId="0" applyFont="1" applyBorder="1"/>
    <xf numFmtId="0" fontId="27" fillId="0" borderId="33" xfId="0" applyFont="1" applyBorder="1"/>
    <xf numFmtId="166" fontId="27" fillId="0" borderId="23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33" xfId="0" applyNumberFormat="1" applyFont="1" applyBorder="1" applyAlignment="1">
      <alignment horizontal="center"/>
    </xf>
    <xf numFmtId="166" fontId="27" fillId="0" borderId="20" xfId="0" applyNumberFormat="1" applyFont="1" applyBorder="1" applyAlignment="1">
      <alignment horizontal="center"/>
    </xf>
    <xf numFmtId="165" fontId="27" fillId="0" borderId="20" xfId="0" applyNumberFormat="1" applyFont="1" applyBorder="1" applyAlignment="1">
      <alignment horizontal="center"/>
    </xf>
    <xf numFmtId="0" fontId="27" fillId="0" borderId="0" xfId="0" applyFont="1"/>
    <xf numFmtId="0" fontId="30" fillId="26" borderId="0" xfId="0" applyFont="1" applyFill="1"/>
    <xf numFmtId="165" fontId="30" fillId="26" borderId="0" xfId="0" applyNumberFormat="1" applyFont="1" applyFill="1" applyAlignment="1">
      <alignment horizontal="center"/>
    </xf>
    <xf numFmtId="166" fontId="30" fillId="26" borderId="0" xfId="0" applyNumberFormat="1" applyFont="1" applyFill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9" tint="0.59999389629810485"/>
        </patternFill>
      </fill>
    </dxf>
    <dxf>
      <font>
        <b/>
      </font>
    </dxf>
    <dxf>
      <alignment vertical="center"/>
    </dxf>
    <dxf>
      <alignment horizont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en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en Lorena Bernal Franco" refreshedDate="46190.370467245368" createdVersion="8" refreshedVersion="8" minRefreshableVersion="3" recordCount="20407" xr:uid="{CE13AE96-55D7-4222-9EF4-2A03DFC07C32}">
  <cacheSource type="worksheet">
    <worksheetSource ref="A1:AB1048576" sheet="Datos"/>
  </cacheSource>
  <cacheFields count="28">
    <cacheField name="Comprobante" numFmtId="0">
      <sharedItems containsBlank="1"/>
    </cacheField>
    <cacheField name="Fecha" numFmtId="14">
      <sharedItems containsBlank="1"/>
    </cacheField>
    <cacheField name="Hora" numFmtId="167">
      <sharedItems containsBlank="1"/>
    </cacheField>
    <cacheField name="Placa" numFmtId="0">
      <sharedItems containsBlank="1"/>
    </cacheField>
    <cacheField name="Centro de Costo" numFmtId="0">
      <sharedItems containsBlank="1" count="20">
        <s v="OC 161352"/>
        <m/>
        <s v="OC 149030 OPERATIVOS - SSCJ" u="1"/>
        <s v="OC 161326 SDM-GRUPO GUIA" u="1"/>
        <s v="OC 161324 SDM-OPERATIVOS" u="1"/>
        <s v="OC 156635 SEC DIST PLANEACION" u="1"/>
        <s v="PERSONERIA BTA OC 162954" u="1"/>
        <s v="SEC DE EDU OC 129184" u="1"/>
        <s v="OC 142611 ADMINISTRATIVOS-SEC DIST SEG" u="1"/>
        <s v="FDL SANTAFE OC  OC 153263" u="1"/>
        <s v="OC 157673 FDL BOSA" u="1"/>
        <s v="OC 149276 FDL CIUDAD BOLIVAR" u="1"/>
        <s v="OC 161176 FDL BARRIOS UNIDOS" u="1"/>
        <s v="FDLUSA–MC-01-2026" u="1"/>
        <s v="BOMBEROS OC 161584" u="1"/>
        <s v="OC 161325 SDM-ADMINISTRATIVOS" u="1"/>
        <s v="OC 159700 FDL Sumapaz" u="1"/>
        <s v="Oferta No. 999-2026" u="1"/>
        <s v="OC 160094" u="1"/>
        <s v="OC 125715 FDL FONTIBON" u="1"/>
      </sharedItems>
    </cacheField>
    <cacheField name="Ciudad" numFmtId="0">
      <sharedItems containsBlank="1"/>
    </cacheField>
    <cacheField name="Categoría" numFmtId="0">
      <sharedItems containsBlank="1" count="3">
        <s v="A"/>
        <m/>
        <s v="B" u="1"/>
      </sharedItems>
    </cacheField>
    <cacheField name="Producto" numFmtId="0">
      <sharedItems containsBlank="1" count="4">
        <s v="CORRIENTE"/>
        <s v="A.C.P.M."/>
        <m/>
        <s v="EXTRA" u="1"/>
      </sharedItems>
    </cacheField>
    <cacheField name="Total Venta" numFmtId="164">
      <sharedItems containsString="0" containsBlank="1" containsNumber="1" minValue="42616.959999999999" maxValue="189477.12"/>
    </cacheField>
    <cacheField name="Volumen" numFmtId="168">
      <sharedItems containsString="0" containsBlank="1" containsNumber="1" minValue="3.9169999999999998" maxValue="14.849"/>
    </cacheField>
    <cacheField name="Precio" numFmtId="164">
      <sharedItems containsString="0" containsBlank="1" containsNumber="1" containsInteger="1" minValue="10840" maxValue="15680"/>
    </cacheField>
    <cacheField name="key / Descuento" numFmtId="164">
      <sharedItems containsBlank="1"/>
    </cacheField>
    <cacheField name="Estampilla" numFmtId="164">
      <sharedItems containsString="0" containsBlank="1" containsNumber="1" containsInteger="1" minValue="0" maxValue="0"/>
    </cacheField>
    <cacheField name="Precio Especial" numFmtId="164">
      <sharedItems containsString="0" containsBlank="1" containsNumber="1" minValue="11582.5" maxValue="16473.919999999998"/>
    </cacheField>
    <cacheField name="Valor Factura" numFmtId="164">
      <sharedItems containsString="0" containsBlank="1" containsNumber="1" minValue="45368.652499999997" maxValue="199066.61987999998"/>
    </cacheField>
    <cacheField name="Estación de Servicio" numFmtId="0">
      <sharedItems containsBlank="1" count="62">
        <s v="EDS CENTRO BOGOTA"/>
        <s v="EDS JAVERIANA"/>
        <m/>
        <s v="EDS PASADENA" u="1"/>
        <s v="EDS TERPEL PONTEVEDRA" u="1"/>
        <s v="EDS AVENIDA BOYACA SUR" u="1"/>
        <s v="EDS TERPEL CARRERA" u="1"/>
        <s v="EDS BETANIA" u="1"/>
        <s v="EDS ENGATIVA" u="1"/>
        <s v="EDS MOTOMART" u="1"/>
        <s v="EDS LOS ABUELOS" u="1"/>
        <s v="EDS VILLA CLAUDIA" u="1"/>
        <s v="EDS LAS VEGAS" u="1"/>
        <s v="EDS CRUZ ROJA" u="1"/>
        <s v="EDS AMERICAS BOGOTA" u="1"/>
        <s v="EDS CARRERA 10" u="1"/>
        <s v="EDS EL TRIANGULO BOGOTA -OT" u="1"/>
        <s v="EDS SAN PATRICIO OT" u="1"/>
        <s v="EDS CALLE 127 (PLAZA 127)" u="1"/>
        <s v="EDS VILLA ALSACIA" u="1"/>
        <s v="EDS BUENOS AIRES" u="1"/>
        <s v="EDS LA CONEJERA" u="1"/>
        <s v="EDS COLON" u="1"/>
        <s v="EDS INCOCENTRO" u="1"/>
        <s v="EDS PASEO LA 15" u="1"/>
        <s v="EDS MATATIGRES" u="1"/>
        <s v="EDS EL DORADO OPAIN" u="1"/>
        <s v="EDS EL GANADERO" u="1"/>
        <s v="EDS COMPOSTELA" u="1"/>
        <s v="EDS LA ESTRELLITA" u="1"/>
        <s v="EDS PRIMERA DE MAYO" u="1"/>
        <s v="EDS AVDA BOYACA" u="1"/>
        <s v="EDS TERPEL LA BOGOTANA" u="1"/>
        <s v="EDS FONTIBON" u="1"/>
        <s v="EDS CALASANZ" u="1"/>
        <s v="EDS CALLE 13" u="1"/>
        <s v="EDS PALOQUEMAO" u="1"/>
        <s v="EDS TERPEL AVENIDA 28" u="1"/>
        <s v="EDS TERPEL SAN ANDRES" u="1"/>
        <s v="EDS JUAN MARTIN" u="1"/>
        <s v="EDS TRINIDAD" u="1"/>
        <s v="EDS SANTANDER" u="1"/>
        <s v="EDS ICOTRANS" u="1"/>
        <s v="EDS CONTADOR" u="1"/>
        <s v="EDS ROOSVELT" u="1"/>
        <s v="EDS ALTAMIRA" u="1"/>
        <s v="EDS LA JUANA" u="1"/>
        <s v="EDS CALLE 80" u="1"/>
        <s v="EDS TERPEL LA MARIANA" u="1"/>
        <s v="EDS LA 49" u="1"/>
        <s v="EDS PALMAS" u="1"/>
        <s v="EDS LAS VILLAS PROPIA" u="1"/>
        <s v="EDS PORTAL DE ALAMOS" u="1"/>
        <s v="EDS PRADERA AV 68" u="1"/>
        <s v="EDS TERPEL ROXI" u="1"/>
        <s v="EDS TERMINAL BOGOTA" u="1"/>
        <s v="EDS LA FLORIDA" u="1"/>
        <s v="EDS TERPEL AVENIDA PRADILLA" u="1"/>
        <s v="EDS CHUSACA" u="1"/>
        <s v="EDS AQUITANIA" u="1"/>
        <s v="EDS EL RETORNO" u="1"/>
        <s v="EDS SIBATE" u="1"/>
      </sharedItems>
    </cacheField>
    <cacheField name="Corte" numFmtId="0">
      <sharedItems containsBlank="1" count="3">
        <s v="1 AL 12 DE JUNIO"/>
        <s v="28 AL 31 DE MAYO"/>
        <m/>
      </sharedItems>
    </cacheField>
    <cacheField name="Factura" numFmtId="0">
      <sharedItems containsString="0" containsBlank="1" containsNumber="1" containsInteger="1" minValue="9019718961" maxValue="9019719557" count="39">
        <n v="9019719550"/>
        <n v="9019719009"/>
        <m/>
        <n v="9019719536" u="1"/>
        <n v="9019719549" u="1"/>
        <n v="9019719547" u="1"/>
        <n v="9019719540" u="1"/>
        <n v="9019719552" u="1"/>
        <n v="9019719553" u="1"/>
        <n v="9019719535" u="1"/>
        <n v="9019719534" u="1"/>
        <n v="9019719554" u="1"/>
        <n v="9019719537" u="1"/>
        <n v="9019719545" u="1"/>
        <n v="9019719557" u="1"/>
        <n v="9019719533" u="1"/>
        <n v="9019719548" u="1"/>
        <n v="9019719541" u="1"/>
        <n v="9019719551" u="1"/>
        <n v="9019719543" u="1"/>
        <n v="9019719555" u="1"/>
        <n v="9019719532" u="1"/>
        <n v="9019719037" u="1"/>
        <n v="9019719034" u="1"/>
        <n v="9019719033" u="1"/>
        <n v="9019718995" u="1"/>
        <n v="9019719020" u="1"/>
        <n v="9019719025" u="1"/>
        <n v="9019718992" u="1"/>
        <n v="9019718991" u="1"/>
        <n v="9019719001" u="1"/>
        <n v="9019718999" u="1"/>
        <n v="9019719022" u="1"/>
        <n v="9019718990" u="1"/>
        <n v="9019718988" u="1"/>
        <n v="9019718961" u="1"/>
        <n v="9019719006" u="1"/>
        <n v="9019719012" u="1"/>
        <n v="9019719003" u="1"/>
      </sharedItems>
    </cacheField>
    <cacheField name="ID Ceco" numFmtId="0">
      <sharedItems containsString="0" containsBlank="1" containsNumber="1" containsInteger="1" minValue="1111" maxValue="1111"/>
    </cacheField>
    <cacheField name="Codigo Destinatario" numFmtId="0">
      <sharedItems containsString="0" containsBlank="1" containsNumber="1" containsInteger="1" minValue="10008009" maxValue="10008009"/>
    </cacheField>
    <cacheField name="Regional" numFmtId="0">
      <sharedItems containsBlank="1"/>
    </cacheField>
    <cacheField name="ID EDS" numFmtId="0">
      <sharedItems containsString="0" containsBlank="1" containsNumber="1" containsInteger="1" minValue="1039" maxValue="1069"/>
    </cacheField>
    <cacheField name="Canal Venta" numFmtId="0">
      <sharedItems containsBlank="1"/>
    </cacheField>
    <cacheField name="Contrato" numFmtId="0">
      <sharedItems containsBlank="1"/>
    </cacheField>
    <cacheField name="Homologación CREG" numFmtId="0">
      <sharedItems containsBlank="1"/>
    </cacheField>
    <cacheField name="Kilometraje" numFmtId="0">
      <sharedItems containsBlank="1"/>
    </cacheField>
    <cacheField name="Tipo de Venta" numFmtId="0">
      <sharedItems containsBlank="1"/>
    </cacheField>
    <cacheField name="Tipo de Venta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07">
  <r>
    <s v="011071501"/>
    <s v="01/06/2026"/>
    <s v="10:07"/>
    <s v="OBH309"/>
    <x v="0"/>
    <s v="BOGOTÁ, D.C."/>
    <x v="0"/>
    <x v="0"/>
    <n v="102939.2"/>
    <n v="6.5650000000000004"/>
    <n v="15680"/>
    <s v="1000800910391111"/>
    <n v="0"/>
    <n v="16473.57"/>
    <n v="108148.98705000001"/>
    <x v="0"/>
    <x v="0"/>
    <x v="0"/>
    <n v="1111"/>
    <n v="10008009"/>
    <s v="SABANA"/>
    <n v="1039"/>
    <s v="Combustibles"/>
    <s v="0040009292"/>
    <s v="Bogotá"/>
    <s v="265970"/>
    <s v="En línea"/>
    <m/>
  </r>
  <r>
    <s v="05236308"/>
    <s v="01/06/2026"/>
    <s v="16:08"/>
    <s v="OLO563"/>
    <x v="0"/>
    <s v="BOGOTÁ, D.C."/>
    <x v="0"/>
    <x v="0"/>
    <n v="136703.88"/>
    <n v="8.8309999999999995"/>
    <n v="15480"/>
    <s v="1000800910691111"/>
    <n v="0"/>
    <n v="16473.57"/>
    <n v="145478.09667"/>
    <x v="1"/>
    <x v="0"/>
    <x v="0"/>
    <n v="1111"/>
    <n v="10008009"/>
    <s v="SABANA"/>
    <n v="1069"/>
    <s v="Combustibles"/>
    <s v="0040009292"/>
    <s v="Bogotá"/>
    <s v="148816"/>
    <s v="En línea"/>
    <m/>
  </r>
  <r>
    <s v="02730816"/>
    <s v="02/06/2026"/>
    <s v="13:16"/>
    <s v="OBI772"/>
    <x v="0"/>
    <s v="BOGOTÁ, D.C."/>
    <x v="0"/>
    <x v="1"/>
    <n v="99497.8"/>
    <n v="8.86"/>
    <n v="11230"/>
    <s v="1000800910391111"/>
    <n v="0"/>
    <n v="11582.5"/>
    <n v="102620.95"/>
    <x v="0"/>
    <x v="0"/>
    <x v="0"/>
    <n v="1111"/>
    <n v="10008009"/>
    <s v="SABANA"/>
    <n v="1039"/>
    <s v="Combustibles"/>
    <s v="0040009292"/>
    <s v="Bogotá"/>
    <s v="304715"/>
    <s v="En línea"/>
    <m/>
  </r>
  <r>
    <s v="011073030"/>
    <s v="03/06/2026"/>
    <s v="05:38"/>
    <s v="OBI768"/>
    <x v="0"/>
    <s v="BOGOTÁ, D.C."/>
    <x v="0"/>
    <x v="0"/>
    <n v="155953.28"/>
    <n v="9.9459999999999997"/>
    <n v="15680"/>
    <s v="1000800910391111"/>
    <n v="0"/>
    <n v="16473.57"/>
    <n v="163846.12721999999"/>
    <x v="0"/>
    <x v="0"/>
    <x v="0"/>
    <n v="1111"/>
    <n v="10008009"/>
    <s v="SABANA"/>
    <n v="1039"/>
    <s v="Combustibles"/>
    <s v="0040009292"/>
    <s v="Bogotá"/>
    <s v="274856"/>
    <s v="En línea"/>
    <m/>
  </r>
  <r>
    <s v="011073044"/>
    <s v="03/06/2026"/>
    <s v="06:07"/>
    <s v="OLM971"/>
    <x v="0"/>
    <s v="BOGOTÁ, D.C."/>
    <x v="0"/>
    <x v="1"/>
    <n v="138140.23000000001"/>
    <n v="12.301"/>
    <n v="11230"/>
    <s v="1000800910391111"/>
    <n v="0"/>
    <n v="11582.5"/>
    <n v="142476.33249999999"/>
    <x v="0"/>
    <x v="0"/>
    <x v="0"/>
    <n v="1111"/>
    <n v="10008009"/>
    <s v="SABANA"/>
    <n v="1039"/>
    <s v="Combustibles"/>
    <s v="0040009292"/>
    <s v="Bogotá"/>
    <s v="192223"/>
    <s v="En línea"/>
    <m/>
  </r>
  <r>
    <s v="05238046"/>
    <s v="04/06/2026"/>
    <s v="18:38"/>
    <s v="OBI772"/>
    <x v="0"/>
    <s v="BOGOTÁ, D.C."/>
    <x v="0"/>
    <x v="1"/>
    <n v="42616.959999999999"/>
    <n v="3.9169999999999998"/>
    <n v="10880"/>
    <s v="1000800910691111"/>
    <n v="0"/>
    <n v="11582.5"/>
    <n v="45368.652499999997"/>
    <x v="1"/>
    <x v="0"/>
    <x v="0"/>
    <n v="1111"/>
    <n v="10008009"/>
    <s v="SABANA"/>
    <n v="1069"/>
    <s v="Combustibles"/>
    <s v="0040009292"/>
    <s v="Bogotá"/>
    <s v="304815"/>
    <s v="En línea"/>
    <m/>
  </r>
  <r>
    <s v="011074642"/>
    <s v="05/06/2026"/>
    <s v="05:30"/>
    <s v="OLO562"/>
    <x v="0"/>
    <s v="BOGOTÁ, D.C."/>
    <x v="0"/>
    <x v="0"/>
    <n v="161409.92000000001"/>
    <n v="10.294"/>
    <n v="15680"/>
    <s v="1000800910391111"/>
    <n v="0"/>
    <n v="16473.57"/>
    <n v="169578.92958"/>
    <x v="0"/>
    <x v="0"/>
    <x v="0"/>
    <n v="1111"/>
    <n v="10008009"/>
    <s v="SABANA"/>
    <n v="1039"/>
    <s v="Combustibles"/>
    <s v="0040009292"/>
    <s v="Bogotá"/>
    <s v="153064"/>
    <s v="En línea"/>
    <m/>
  </r>
  <r>
    <s v="011075148"/>
    <s v="05/06/2026"/>
    <s v="17:33"/>
    <s v="OBI771"/>
    <x v="0"/>
    <s v="BOGOTÁ, D.C."/>
    <x v="0"/>
    <x v="1"/>
    <n v="130582.44"/>
    <n v="11.628"/>
    <n v="11230"/>
    <s v="1000800910391111"/>
    <n v="0"/>
    <n v="11582.5"/>
    <n v="134681.31"/>
    <x v="0"/>
    <x v="0"/>
    <x v="0"/>
    <n v="1111"/>
    <n v="10008009"/>
    <s v="SABANA"/>
    <n v="1039"/>
    <s v="Combustibles"/>
    <s v="0040009292"/>
    <s v="Bogotá"/>
    <s v="361202"/>
    <s v="En línea"/>
    <m/>
  </r>
  <r>
    <s v="011075608"/>
    <s v="06/06/2026"/>
    <s v="08:49"/>
    <s v="OBI772"/>
    <x v="0"/>
    <s v="BOGOTÁ, D.C."/>
    <x v="0"/>
    <x v="1"/>
    <n v="92467.82"/>
    <n v="8.234"/>
    <n v="11230"/>
    <s v="1000800910391111"/>
    <n v="0"/>
    <n v="11582.5"/>
    <n v="95370.304999999993"/>
    <x v="0"/>
    <x v="0"/>
    <x v="0"/>
    <n v="1111"/>
    <n v="10008009"/>
    <s v="SABANA"/>
    <n v="1039"/>
    <s v="Combustibles"/>
    <s v="0040009292"/>
    <s v="Bogotá"/>
    <s v="305077"/>
    <s v="En línea"/>
    <m/>
  </r>
  <r>
    <s v="02733420"/>
    <s v="06/06/2026"/>
    <s v="09:50"/>
    <s v="OBH309"/>
    <x v="0"/>
    <s v="BOGOTÁ, D.C."/>
    <x v="0"/>
    <x v="0"/>
    <n v="170378.88"/>
    <n v="10.866"/>
    <n v="15680"/>
    <s v="1000800910391111"/>
    <n v="0"/>
    <n v="16473.57"/>
    <n v="179001.81161999999"/>
    <x v="0"/>
    <x v="0"/>
    <x v="0"/>
    <n v="1111"/>
    <n v="10008009"/>
    <s v="SABANA"/>
    <n v="1039"/>
    <s v="Combustibles"/>
    <s v="0040009292"/>
    <s v="Bogotá"/>
    <s v="266232"/>
    <s v="En línea"/>
    <m/>
  </r>
  <r>
    <s v="02510889"/>
    <s v="06/06/2026"/>
    <s v="14:12"/>
    <s v="OLM971"/>
    <x v="0"/>
    <s v="BOGOTÁ, D.C."/>
    <x v="0"/>
    <x v="1"/>
    <n v="141429.12"/>
    <n v="12.999000000000001"/>
    <n v="10880"/>
    <s v="1000800910691111"/>
    <n v="0"/>
    <n v="11582.5"/>
    <n v="150560.91750000001"/>
    <x v="1"/>
    <x v="0"/>
    <x v="0"/>
    <n v="1111"/>
    <n v="10008009"/>
    <s v="SABANA"/>
    <n v="1069"/>
    <s v="Combustibles"/>
    <s v="0040009292"/>
    <s v="Bogotá"/>
    <s v="192612"/>
    <s v="En línea"/>
    <m/>
  </r>
  <r>
    <s v="011076777"/>
    <s v="08/06/2026"/>
    <s v="05:02"/>
    <s v="OLM972"/>
    <x v="0"/>
    <s v="BOGOTÁ, D.C."/>
    <x v="0"/>
    <x v="1"/>
    <n v="127999.54"/>
    <n v="11.398"/>
    <n v="11230"/>
    <s v="1000800910391111"/>
    <n v="0"/>
    <n v="11582.5"/>
    <n v="132017.33499999999"/>
    <x v="0"/>
    <x v="0"/>
    <x v="0"/>
    <n v="1111"/>
    <n v="10008009"/>
    <s v="SABANA"/>
    <n v="1039"/>
    <s v="Combustibles"/>
    <s v="0040009292"/>
    <s v="Bogotá"/>
    <s v="170240"/>
    <s v="En línea"/>
    <m/>
  </r>
  <r>
    <s v="011077458"/>
    <s v="09/06/2026"/>
    <s v="09:33"/>
    <s v="OBG442"/>
    <x v="0"/>
    <s v="BOGOTÁ, D.C."/>
    <x v="0"/>
    <x v="1"/>
    <n v="95398.85"/>
    <n v="8.4949999999999992"/>
    <n v="11230"/>
    <s v="1000800910391111"/>
    <n v="0"/>
    <n v="11582.5"/>
    <n v="98393.337499999994"/>
    <x v="0"/>
    <x v="0"/>
    <x v="0"/>
    <n v="1111"/>
    <n v="10008009"/>
    <s v="SABANA"/>
    <n v="1039"/>
    <s v="Combustibles"/>
    <s v="0040009292"/>
    <s v="Bogotá"/>
    <s v="180535"/>
    <s v="En línea"/>
    <m/>
  </r>
  <r>
    <s v="011078099"/>
    <s v="10/06/2026"/>
    <s v="05:30"/>
    <s v="OLO562"/>
    <x v="0"/>
    <s v="BOGOTÁ, D.C."/>
    <x v="0"/>
    <x v="0"/>
    <n v="112394.24000000001"/>
    <n v="7.1680000000000001"/>
    <n v="15680"/>
    <s v="1000800910391111"/>
    <n v="0"/>
    <n v="16473.57"/>
    <n v="118082.54975999999"/>
    <x v="0"/>
    <x v="0"/>
    <x v="0"/>
    <n v="1111"/>
    <n v="10008009"/>
    <s v="SABANA"/>
    <n v="1039"/>
    <s v="Combustibles"/>
    <s v="0040009292"/>
    <s v="Bogotá"/>
    <s v="153373"/>
    <s v="En línea"/>
    <m/>
  </r>
  <r>
    <s v="011078152"/>
    <s v="10/06/2026"/>
    <s v="07:09"/>
    <s v="OKZ914"/>
    <x v="0"/>
    <s v="BOGOTÁ, D.C."/>
    <x v="0"/>
    <x v="0"/>
    <n v="189477.12"/>
    <n v="12.084"/>
    <n v="15680"/>
    <s v="1000800910391111"/>
    <n v="0"/>
    <n v="16473.57"/>
    <n v="199066.61987999998"/>
    <x v="0"/>
    <x v="0"/>
    <x v="0"/>
    <n v="1111"/>
    <n v="10008009"/>
    <s v="SABANA"/>
    <n v="1039"/>
    <s v="Combustibles"/>
    <s v="0040009292"/>
    <s v="Bogotá"/>
    <s v="119954"/>
    <s v="En línea"/>
    <m/>
  </r>
  <r>
    <s v="011079029"/>
    <s v="11/06/2026"/>
    <s v="06:27"/>
    <s v="OLO563"/>
    <x v="0"/>
    <s v="BOGOTÁ, D.C."/>
    <x v="0"/>
    <x v="0"/>
    <n v="114385.60000000001"/>
    <n v="7.2949999999999999"/>
    <n v="15680"/>
    <s v="1000800910391111"/>
    <n v="0"/>
    <n v="16473.57"/>
    <n v="120174.69314999999"/>
    <x v="0"/>
    <x v="0"/>
    <x v="0"/>
    <n v="1111"/>
    <n v="10008009"/>
    <s v="SABANA"/>
    <n v="1039"/>
    <s v="Combustibles"/>
    <s v="0040009292"/>
    <s v="Bogotá"/>
    <s v="149051"/>
    <s v="En línea"/>
    <m/>
  </r>
  <r>
    <s v="011079054"/>
    <s v="11/06/2026"/>
    <s v="06:55"/>
    <s v="OBI771"/>
    <x v="0"/>
    <s v="BOGOTÁ, D.C."/>
    <x v="0"/>
    <x v="1"/>
    <n v="139038.63"/>
    <n v="12.381"/>
    <n v="11230"/>
    <s v="1000800910391111"/>
    <n v="0"/>
    <n v="11582.5"/>
    <n v="143402.9325"/>
    <x v="0"/>
    <x v="0"/>
    <x v="0"/>
    <n v="1111"/>
    <n v="10008009"/>
    <s v="SABANA"/>
    <n v="1039"/>
    <s v="Combustibles"/>
    <s v="0040009292"/>
    <s v="Bogotá"/>
    <s v="361628"/>
    <s v="En línea"/>
    <m/>
  </r>
  <r>
    <s v="05240471"/>
    <s v="11/06/2026"/>
    <s v="07:04"/>
    <s v="OBH309"/>
    <x v="0"/>
    <s v="BOGOTÁ, D.C."/>
    <x v="0"/>
    <x v="0"/>
    <n v="137818.44"/>
    <n v="8.9030000000000005"/>
    <n v="15480"/>
    <s v="1000800910691111"/>
    <n v="0"/>
    <n v="16473.57"/>
    <n v="146664.19370999999"/>
    <x v="1"/>
    <x v="0"/>
    <x v="0"/>
    <n v="1111"/>
    <n v="10008009"/>
    <s v="SABANA"/>
    <n v="1069"/>
    <s v="Combustibles"/>
    <s v="0040009292"/>
    <s v="Bogotá"/>
    <s v="266485"/>
    <s v="En línea"/>
    <m/>
  </r>
  <r>
    <s v="011079418"/>
    <s v="11/06/2026"/>
    <s v="14:47"/>
    <s v="OLM971"/>
    <x v="0"/>
    <s v="BOGOTÁ, D.C."/>
    <x v="0"/>
    <x v="1"/>
    <n v="166754.26999999999"/>
    <n v="14.849"/>
    <n v="11230"/>
    <s v="1000800910391111"/>
    <n v="0"/>
    <n v="11582.5"/>
    <n v="171988.54250000001"/>
    <x v="0"/>
    <x v="0"/>
    <x v="0"/>
    <n v="1111"/>
    <n v="10008009"/>
    <s v="SABANA"/>
    <n v="1039"/>
    <s v="Combustibles"/>
    <s v="0040009292"/>
    <s v="Bogotá"/>
    <s v="193071"/>
    <s v="En línea"/>
    <m/>
  </r>
  <r>
    <s v="011079655"/>
    <s v="11/06/2026"/>
    <s v="19:04"/>
    <s v="OLM972"/>
    <x v="0"/>
    <s v="BOGOTÁ, D.C."/>
    <x v="0"/>
    <x v="1"/>
    <n v="129133.77"/>
    <n v="11.499000000000001"/>
    <n v="11230"/>
    <s v="1000800910391111"/>
    <n v="0"/>
    <n v="11582.5"/>
    <n v="133187.16750000001"/>
    <x v="0"/>
    <x v="0"/>
    <x v="0"/>
    <n v="1111"/>
    <n v="10008009"/>
    <s v="SABANA"/>
    <n v="1039"/>
    <s v="Combustibles"/>
    <s v="0040009292"/>
    <s v="Bogotá"/>
    <s v="170640"/>
    <s v="En línea"/>
    <m/>
  </r>
  <r>
    <s v="011079686"/>
    <s v="11/06/2026"/>
    <s v="19:34"/>
    <s v="OBI772"/>
    <x v="0"/>
    <s v="BOGOTÁ, D.C."/>
    <x v="0"/>
    <x v="1"/>
    <n v="72197.67"/>
    <n v="6.4290000000000003"/>
    <n v="11230"/>
    <s v="1000800910391111"/>
    <n v="0"/>
    <n v="11582.5"/>
    <n v="74463.892500000002"/>
    <x v="0"/>
    <x v="0"/>
    <x v="0"/>
    <n v="1111"/>
    <n v="10008009"/>
    <s v="SABANA"/>
    <n v="1039"/>
    <s v="Combustibles"/>
    <s v="0040009292"/>
    <s v="Bogotá"/>
    <s v="35271"/>
    <s v="En línea"/>
    <m/>
  </r>
  <r>
    <s v="011079945"/>
    <s v="12/06/2026"/>
    <s v="06:45"/>
    <s v="OBI768"/>
    <x v="0"/>
    <s v="BOGOTÁ, D.C."/>
    <x v="0"/>
    <x v="0"/>
    <n v="148081.92000000001"/>
    <n v="9.4440000000000008"/>
    <n v="15680"/>
    <s v="1000800910391111"/>
    <n v="0"/>
    <n v="16473.57"/>
    <n v="155576.39508000002"/>
    <x v="0"/>
    <x v="0"/>
    <x v="0"/>
    <n v="1111"/>
    <n v="10008009"/>
    <s v="SABANA"/>
    <n v="1039"/>
    <s v="Combustibles"/>
    <s v="0040009292"/>
    <s v="Bogotá"/>
    <s v="275142"/>
    <s v="En línea"/>
    <m/>
  </r>
  <r>
    <s v="011068307"/>
    <s v="28/05/2026"/>
    <s v="06:47"/>
    <s v="OBI768"/>
    <x v="0"/>
    <s v="BOGOTÁ, D.C."/>
    <x v="0"/>
    <x v="0"/>
    <n v="160059.76"/>
    <n v="10.234"/>
    <n v="15640"/>
    <s v="1000800910391111"/>
    <n v="0"/>
    <n v="16473.919999999998"/>
    <n v="168594.09727999999"/>
    <x v="0"/>
    <x v="1"/>
    <x v="1"/>
    <n v="1111"/>
    <n v="10008009"/>
    <s v="SABANA"/>
    <n v="1039"/>
    <s v="Combustibles"/>
    <s v="0040009292"/>
    <s v="Bogotá"/>
    <s v="274505"/>
    <s v="En línea"/>
    <m/>
  </r>
  <r>
    <s v="02727619"/>
    <s v="28/05/2026"/>
    <s v="07:17"/>
    <s v="OBI772"/>
    <x v="0"/>
    <s v="BOGOTÁ, D.C."/>
    <x v="0"/>
    <x v="1"/>
    <n v="125809.17"/>
    <n v="11.243"/>
    <n v="11190"/>
    <s v="1000800910391111"/>
    <n v="0"/>
    <n v="11582.84"/>
    <n v="130225.87012000001"/>
    <x v="0"/>
    <x v="1"/>
    <x v="1"/>
    <n v="1111"/>
    <n v="10008009"/>
    <s v="SABANA"/>
    <n v="1039"/>
    <s v="Combustibles"/>
    <s v="0040009292"/>
    <s v="Bogotá"/>
    <s v="304458"/>
    <s v="En línea"/>
    <m/>
  </r>
  <r>
    <s v="05234057"/>
    <s v="28/05/2026"/>
    <s v="08:34"/>
    <s v="OBH309"/>
    <x v="0"/>
    <s v="BOGOTÁ, D.C."/>
    <x v="0"/>
    <x v="0"/>
    <n v="123411.92"/>
    <n v="7.9930000000000003"/>
    <n v="15440"/>
    <s v="1000800910691111"/>
    <n v="0"/>
    <n v="16473.919999999998"/>
    <n v="131676.04256"/>
    <x v="1"/>
    <x v="1"/>
    <x v="1"/>
    <n v="1111"/>
    <n v="10008009"/>
    <s v="SABANA"/>
    <n v="1069"/>
    <s v="Combustibles"/>
    <s v="0040009292"/>
    <s v="Bogotá"/>
    <s v="265780"/>
    <s v="En línea"/>
    <m/>
  </r>
  <r>
    <s v="05234147"/>
    <s v="28/05/2026"/>
    <s v="10:45"/>
    <s v="OBG442"/>
    <x v="0"/>
    <s v="BOGOTÁ, D.C."/>
    <x v="0"/>
    <x v="1"/>
    <n v="112909.44"/>
    <n v="10.416"/>
    <n v="10840"/>
    <s v="1000800910691111"/>
    <n v="0"/>
    <n v="11582.84"/>
    <n v="120646.86144000001"/>
    <x v="1"/>
    <x v="1"/>
    <x v="1"/>
    <n v="1111"/>
    <n v="10008009"/>
    <s v="SABANA"/>
    <n v="1069"/>
    <s v="Combustibles"/>
    <s v="0040009292"/>
    <s v="Bogotá"/>
    <s v="180332"/>
    <s v="En línea"/>
    <m/>
  </r>
  <r>
    <s v="02728285"/>
    <s v="29/05/2026"/>
    <s v="06:21"/>
    <s v="OBI771"/>
    <x v="0"/>
    <s v="BOGOTÁ, D.C."/>
    <x v="0"/>
    <x v="1"/>
    <n v="151758.78"/>
    <n v="13.561999999999999"/>
    <n v="11190"/>
    <s v="1000800910391111"/>
    <n v="0"/>
    <n v="11582.84"/>
    <n v="157086.47607999999"/>
    <x v="0"/>
    <x v="1"/>
    <x v="1"/>
    <n v="1111"/>
    <n v="10008009"/>
    <s v="SABANA"/>
    <n v="1039"/>
    <s v="Combustibles"/>
    <s v="0040009292"/>
    <s v="Bogotá"/>
    <s v="360841"/>
    <s v="En línea"/>
    <m/>
  </r>
  <r>
    <s v="011070069"/>
    <s v="30/05/2026"/>
    <s v="10:52"/>
    <s v="OLO562"/>
    <x v="0"/>
    <s v="BOGOTÁ, D.C."/>
    <x v="0"/>
    <x v="0"/>
    <n v="145921.20000000001"/>
    <n v="9.33"/>
    <n v="15640"/>
    <s v="1000800910391111"/>
    <n v="0"/>
    <n v="16473.919999999998"/>
    <n v="153701.67359999998"/>
    <x v="0"/>
    <x v="1"/>
    <x v="1"/>
    <n v="1111"/>
    <n v="10008009"/>
    <s v="SABANA"/>
    <n v="1039"/>
    <s v="Combustibles"/>
    <s v="0040009292"/>
    <s v="Bogotá"/>
    <s v="152637"/>
    <s v="En línea"/>
    <m/>
  </r>
  <r>
    <s v="011070308"/>
    <s v="30/05/2026"/>
    <s v="16:31"/>
    <s v="OLM971"/>
    <x v="0"/>
    <s v="BOGOTÁ, D.C."/>
    <x v="0"/>
    <x v="1"/>
    <n v="156134.07"/>
    <n v="13.952999999999999"/>
    <n v="11190"/>
    <s v="1000800910391111"/>
    <n v="0"/>
    <n v="11582.84"/>
    <n v="161615.36651999998"/>
    <x v="0"/>
    <x v="1"/>
    <x v="1"/>
    <n v="1111"/>
    <n v="10008009"/>
    <s v="SABANA"/>
    <n v="1039"/>
    <s v="Combustibles"/>
    <s v="0040009292"/>
    <s v="Bogotá"/>
    <s v="191810"/>
    <s v="En línea"/>
    <m/>
  </r>
  <r>
    <s v="011070715"/>
    <s v="31/05/2026"/>
    <s v="07:15"/>
    <s v="OLM972"/>
    <x v="0"/>
    <s v="BOGOTÁ, D.C."/>
    <x v="0"/>
    <x v="1"/>
    <n v="111284.55"/>
    <n v="9.9450000000000003"/>
    <n v="11190"/>
    <s v="1000800910391111"/>
    <n v="0"/>
    <n v="11582.84"/>
    <n v="115191.3438"/>
    <x v="0"/>
    <x v="1"/>
    <x v="1"/>
    <n v="1111"/>
    <n v="10008009"/>
    <s v="SABANA"/>
    <n v="1039"/>
    <s v="Combustibles"/>
    <s v="0040009292"/>
    <s v="Bogotá"/>
    <s v="169951"/>
    <s v="En línea"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  <r>
    <m/>
    <m/>
    <m/>
    <m/>
    <x v="1"/>
    <m/>
    <x v="1"/>
    <x v="2"/>
    <m/>
    <m/>
    <m/>
    <m/>
    <m/>
    <m/>
    <m/>
    <x v="2"/>
    <x v="2"/>
    <x v="2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B255F8-33F1-4405-AFC1-DFD76CDC0C6E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22" firstHeaderRow="1" firstDataRow="3" firstDataCol="5"/>
  <pivotFields count="28">
    <pivotField compact="0" outline="0" subtotalTop="0" showAll="0" includeNewItemsInFilter="1" defaultSubtotal="0"/>
    <pivotField compact="0" numFmtId="14" outline="0" subtotalTop="0" showAll="0" includeNewItemsInFilter="1" defaultSubtotal="0"/>
    <pivotField compact="0" numFmtId="19" outline="0" subtotalTop="0" showAll="0" includeNewItemsInFilter="1" defaultSubtotal="0"/>
    <pivotField compact="0" outline="0" subtotalTop="0" showAll="0" includeNewItemsInFilter="1" defaultSubtotal="0"/>
    <pivotField axis="axisRow" compact="0" outline="0" showAll="0">
      <items count="21">
        <item m="1" x="14"/>
        <item m="1" x="9"/>
        <item m="1" x="13"/>
        <item m="1" x="8"/>
        <item m="1" x="2"/>
        <item m="1" x="11"/>
        <item m="1" x="5"/>
        <item m="1" x="16"/>
        <item m="1" x="18"/>
        <item m="1" x="12"/>
        <item m="1" x="4"/>
        <item m="1" x="15"/>
        <item m="1" x="3"/>
        <item x="0"/>
        <item m="1" x="17"/>
        <item m="1" x="6"/>
        <item m="1" x="7"/>
        <item x="1"/>
        <item m="1" x="10"/>
        <item m="1" x="19"/>
        <item t="default"/>
      </items>
    </pivotField>
    <pivotField compact="0" outline="0" showAll="0" defaultSubtotal="0"/>
    <pivotField axis="axisRow" compact="0" outline="0" showAll="0" defaultSubtotal="0">
      <items count="3">
        <item x="0"/>
        <item m="1" x="2"/>
        <item x="1"/>
      </items>
    </pivotField>
    <pivotField axis="axisCol" compact="0" outline="0" subtotalTop="0" showAll="0" includeNewItemsInFilter="1" defaultSubtotal="0">
      <items count="4">
        <item x="0"/>
        <item x="1"/>
        <item m="1" x="3"/>
        <item x="2"/>
      </items>
    </pivotField>
    <pivotField compact="0" numFmtId="164" outline="0" showAll="0" defaultSubtotal="0"/>
    <pivotField dataField="1" compact="0" outline="0" subtotalTop="0" showAll="0" includeNewItemsInFilter="1" defaultSubtotal="0"/>
    <pivotField compact="0" numFmtId="164" outline="0" showAll="0" defaultSubtotal="0"/>
    <pivotField compact="0" outline="0" subtotalTop="0" showAll="0" defaultSubtotal="0"/>
    <pivotField compact="0" outline="0" subtotalTop="0" showAll="0" defaultSubtotal="0"/>
    <pivotField compact="0" numFmtId="164" outline="0" showAll="0" defaultSubtota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62">
        <item m="1" x="48"/>
        <item m="1" x="16"/>
        <item m="1" x="9"/>
        <item m="1" x="28"/>
        <item m="1" x="18"/>
        <item m="1" x="29"/>
        <item m="1" x="21"/>
        <item x="1"/>
        <item m="1" x="42"/>
        <item m="1" x="8"/>
        <item m="1" x="6"/>
        <item m="1" x="37"/>
        <item m="1" x="22"/>
        <item m="1" x="46"/>
        <item m="1" x="33"/>
        <item m="1" x="19"/>
        <item m="1" x="12"/>
        <item m="1" x="31"/>
        <item m="1" x="45"/>
        <item m="1" x="23"/>
        <item m="1" x="52"/>
        <item m="1" x="51"/>
        <item m="1" x="13"/>
        <item m="1" x="24"/>
        <item m="1" x="38"/>
        <item m="1" x="39"/>
        <item m="1" x="40"/>
        <item m="1" x="61"/>
        <item m="1" x="32"/>
        <item m="1" x="41"/>
        <item m="1" x="34"/>
        <item m="1" x="10"/>
        <item m="1" x="3"/>
        <item m="1" x="36"/>
        <item m="1" x="11"/>
        <item m="1" x="4"/>
        <item m="1" x="35"/>
        <item m="1" x="58"/>
        <item m="1" x="30"/>
        <item x="0"/>
        <item m="1" x="5"/>
        <item m="1" x="17"/>
        <item m="1" x="50"/>
        <item m="1" x="49"/>
        <item m="1" x="26"/>
        <item m="1" x="53"/>
        <item m="1" x="14"/>
        <item m="1" x="25"/>
        <item m="1" x="20"/>
        <item m="1" x="44"/>
        <item m="1" x="15"/>
        <item m="1" x="47"/>
        <item m="1" x="43"/>
        <item m="1" x="7"/>
        <item m="1" x="27"/>
        <item m="1" x="59"/>
        <item m="1" x="60"/>
        <item m="1" x="55"/>
        <item x="2"/>
        <item m="1" x="54"/>
        <item m="1" x="56"/>
        <item m="1" x="57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>
      <items count="4">
        <item h="1" x="2"/>
        <item x="1"/>
        <item x="0"/>
        <item t="default"/>
      </items>
    </pivotField>
    <pivotField axis="axisRow" compact="0" outline="0" subtotalTop="0" showAll="0" includeNewItemsInFilter="1" defaultSubtotal="0">
      <items count="39">
        <item m="1" x="35"/>
        <item m="1" x="34"/>
        <item m="1" x="33"/>
        <item m="1" x="29"/>
        <item m="1" x="28"/>
        <item m="1" x="25"/>
        <item m="1" x="31"/>
        <item m="1" x="30"/>
        <item m="1" x="38"/>
        <item m="1" x="36"/>
        <item x="1"/>
        <item x="2"/>
        <item m="1" x="37"/>
        <item m="1" x="26"/>
        <item m="1" x="32"/>
        <item m="1" x="27"/>
        <item m="1" x="24"/>
        <item m="1" x="23"/>
        <item m="1" x="22"/>
        <item m="1" x="21"/>
        <item m="1" x="15"/>
        <item m="1" x="10"/>
        <item m="1" x="9"/>
        <item m="1" x="3"/>
        <item m="1" x="12"/>
        <item m="1" x="6"/>
        <item m="1" x="17"/>
        <item m="1" x="19"/>
        <item m="1" x="13"/>
        <item m="1" x="5"/>
        <item m="1" x="16"/>
        <item m="1" x="4"/>
        <item x="0"/>
        <item m="1" x="18"/>
        <item m="1" x="7"/>
        <item m="1" x="8"/>
        <item m="1" x="11"/>
        <item m="1" x="20"/>
        <item m="1" x="1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5">
    <field x="16"/>
    <field x="4"/>
    <field x="6"/>
    <field x="17"/>
    <field x="15"/>
  </rowFields>
  <rowItems count="9">
    <i>
      <x v="1"/>
      <x v="13"/>
      <x/>
      <x v="10"/>
      <x v="39"/>
    </i>
    <i r="4">
      <x v="7"/>
    </i>
    <i t="default" r="1">
      <x v="13"/>
    </i>
    <i t="default">
      <x v="1"/>
    </i>
    <i>
      <x v="2"/>
      <x v="13"/>
      <x/>
      <x v="32"/>
      <x v="39"/>
    </i>
    <i r="4">
      <x v="7"/>
    </i>
    <i t="default" r="1">
      <x v="13"/>
    </i>
    <i t="default">
      <x v="2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5">
    <format dxfId="37">
      <pivotArea field="17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5" type="button" dataOnly="0" labelOnly="1" outline="0" axis="axisRow" fieldPosition="4"/>
    </format>
    <format dxfId="12">
      <pivotArea field="17" type="button" dataOnly="0" labelOnly="1" outline="0" axis="axisRow" fieldPosition="3"/>
    </format>
    <format dxfId="11">
      <pivotArea dataOnly="0" labelOnly="1" grandRow="1" outline="0" fieldPosition="0"/>
    </format>
    <format dxfId="10">
      <pivotArea dataOnly="0" labelOnly="1" outline="0" fieldPosition="0">
        <references count="1">
          <reference field="7" count="0"/>
        </references>
      </pivotArea>
    </format>
    <format dxfId="9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8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7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6">
      <pivotArea dataOnly="0" labelOnly="1" outline="0" fieldPosition="0">
        <references count="1">
          <reference field="7" count="1">
            <x v="2"/>
          </reference>
        </references>
      </pivotArea>
    </format>
    <format dxfId="5">
      <pivotArea dataOnly="0" labelOnly="1" outline="0" fieldPosition="0">
        <references count="1">
          <reference field="7" count="1">
            <x v="2"/>
          </reference>
        </references>
      </pivotArea>
    </format>
    <format dxfId="4">
      <pivotArea dataOnly="0" outline="0" fieldPosition="0">
        <references count="1">
          <reference field="4" count="0" defaultSubtotal="1"/>
        </references>
      </pivotArea>
    </format>
    <format dxfId="3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5"/>
  <sheetViews>
    <sheetView showGridLines="0" topLeftCell="A643" workbookViewId="0">
      <selection activeCell="B647" sqref="B647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>
        <f ca="1">IF(OR(B4=$A$46,B4=0),"",OFFSET(Tabla!$A$1,$C4,$A$2))</f>
        <v>214.386</v>
      </c>
      <c r="B4" t="str">
        <f ca="1">OFFSET(Tabla!$A$1,C4,$B$2)</f>
        <v>Total OC 161352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  <row r="665" spans="1:2">
      <c r="A665" t="s">
        <v>226</v>
      </c>
      <c r="B665" t="s">
        <v>227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561"/>
  <sheetViews>
    <sheetView showGridLines="0" tabSelected="1" zoomScale="70" zoomScaleNormal="70" zoomScaleSheetLayoutView="85" workbookViewId="0">
      <selection activeCell="M5" sqref="M5"/>
    </sheetView>
  </sheetViews>
  <sheetFormatPr baseColWidth="10" defaultColWidth="11.42578125" defaultRowHeight="11.25"/>
  <cols>
    <col min="1" max="1" width="26" style="11" bestFit="1" customWidth="1"/>
    <col min="2" max="2" width="31.42578125" style="11" customWidth="1"/>
    <col min="3" max="3" width="11.42578125" style="11" customWidth="1"/>
    <col min="4" max="4" width="14.28515625" style="11" bestFit="1" customWidth="1"/>
    <col min="5" max="5" width="23.42578125" style="11" customWidth="1"/>
    <col min="6" max="9" width="1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6384" width="11.42578125" style="11"/>
  </cols>
  <sheetData>
    <row r="1" spans="1:13" s="5" customFormat="1" ht="35.25">
      <c r="A1" s="3">
        <f>IF(B9="(Todas)",B3,B9)</f>
        <v>0</v>
      </c>
      <c r="B1" s="4" t="s">
        <v>307</v>
      </c>
      <c r="C1" s="4"/>
      <c r="D1" s="4"/>
      <c r="E1" s="4"/>
      <c r="F1" s="4"/>
      <c r="G1" s="4"/>
      <c r="H1" s="4"/>
      <c r="I1" s="4"/>
    </row>
    <row r="2" spans="1:13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3" s="5" customFormat="1">
      <c r="A3" s="6" t="s">
        <v>204</v>
      </c>
      <c r="B3" s="6"/>
    </row>
    <row r="4" spans="1:13" s="5" customFormat="1">
      <c r="A4" s="6"/>
      <c r="B4" s="6" t="s">
        <v>13</v>
      </c>
      <c r="C4" s="6" t="s">
        <v>20</v>
      </c>
    </row>
    <row r="5" spans="1:13" s="5" customFormat="1"/>
    <row r="6" spans="1:13" s="5" customFormat="1"/>
    <row r="7" spans="1:13" s="5" customFormat="1"/>
    <row r="8" spans="1:13" s="9" customFormat="1" ht="14.25">
      <c r="A8" s="8"/>
      <c r="B8" s="8"/>
    </row>
    <row r="9" spans="1:13" s="9" customFormat="1" ht="14.25">
      <c r="A9"/>
      <c r="B9"/>
    </row>
    <row r="10" spans="1:13" s="10" customFormat="1" ht="14.25"/>
    <row r="11" spans="1:13" s="9" customFormat="1" ht="14.25">
      <c r="A11" s="77"/>
      <c r="B11" s="77"/>
      <c r="C11" s="77"/>
      <c r="D11" s="77"/>
      <c r="E11" s="77"/>
      <c r="F11" s="77" t="s">
        <v>4</v>
      </c>
      <c r="G11" s="77" t="s">
        <v>31</v>
      </c>
      <c r="H11" s="77"/>
      <c r="I11" s="77"/>
      <c r="J11" s="77"/>
      <c r="K11" s="77"/>
      <c r="L11"/>
      <c r="M11"/>
    </row>
    <row r="12" spans="1:13" s="9" customFormat="1" ht="15">
      <c r="A12" s="77"/>
      <c r="B12" s="77"/>
      <c r="C12" s="77"/>
      <c r="D12" s="77"/>
      <c r="E12" s="77"/>
      <c r="F12" s="37" t="s">
        <v>40</v>
      </c>
      <c r="G12" s="38"/>
      <c r="H12" s="37" t="s">
        <v>38</v>
      </c>
      <c r="I12" s="38"/>
      <c r="J12" s="39" t="s">
        <v>32</v>
      </c>
      <c r="K12" s="39" t="s">
        <v>35</v>
      </c>
      <c r="L12"/>
      <c r="M12"/>
    </row>
    <row r="13" spans="1:13" s="9" customFormat="1" ht="15">
      <c r="A13" s="62" t="s">
        <v>7</v>
      </c>
      <c r="B13" s="56" t="s">
        <v>234</v>
      </c>
      <c r="C13" s="56" t="s">
        <v>238</v>
      </c>
      <c r="D13" s="40" t="s">
        <v>10</v>
      </c>
      <c r="E13" s="56" t="s">
        <v>8</v>
      </c>
      <c r="F13" s="41" t="s">
        <v>5</v>
      </c>
      <c r="G13" s="40" t="s">
        <v>34</v>
      </c>
      <c r="H13" s="41" t="s">
        <v>5</v>
      </c>
      <c r="I13" s="40" t="s">
        <v>34</v>
      </c>
      <c r="J13" s="24"/>
      <c r="K13" s="24"/>
      <c r="L13"/>
      <c r="M13"/>
    </row>
    <row r="14" spans="1:13" s="9" customFormat="1" ht="14.25">
      <c r="A14" s="42" t="s">
        <v>306</v>
      </c>
      <c r="B14" s="43" t="s">
        <v>266</v>
      </c>
      <c r="C14" s="43" t="s">
        <v>11</v>
      </c>
      <c r="D14" s="43">
        <v>9019719009</v>
      </c>
      <c r="E14" s="43" t="s">
        <v>260</v>
      </c>
      <c r="F14" s="44">
        <v>19.564</v>
      </c>
      <c r="G14" s="45">
        <v>322295.77087999997</v>
      </c>
      <c r="H14" s="46">
        <v>48.702999999999996</v>
      </c>
      <c r="I14" s="45">
        <v>564119.05651999998</v>
      </c>
      <c r="J14" s="47">
        <v>68.266999999999996</v>
      </c>
      <c r="K14" s="48">
        <v>886414.82739999995</v>
      </c>
      <c r="L14"/>
      <c r="M14"/>
    </row>
    <row r="15" spans="1:13" s="9" customFormat="1" ht="14.25">
      <c r="A15" s="57"/>
      <c r="B15" s="70"/>
      <c r="C15" s="70"/>
      <c r="D15" s="70"/>
      <c r="E15" s="71" t="s">
        <v>249</v>
      </c>
      <c r="F15" s="72">
        <v>7.9930000000000003</v>
      </c>
      <c r="G15" s="73">
        <v>131676.04256</v>
      </c>
      <c r="H15" s="74">
        <v>10.416</v>
      </c>
      <c r="I15" s="73">
        <v>120646.86144000001</v>
      </c>
      <c r="J15" s="75">
        <v>18.408999999999999</v>
      </c>
      <c r="K15" s="76">
        <v>252322.90400000001</v>
      </c>
      <c r="L15"/>
      <c r="M15"/>
    </row>
    <row r="16" spans="1:13" s="9" customFormat="1" ht="15">
      <c r="A16" s="57"/>
      <c r="B16" s="63" t="s">
        <v>372</v>
      </c>
      <c r="C16" s="64"/>
      <c r="D16" s="64"/>
      <c r="E16" s="64"/>
      <c r="F16" s="65">
        <v>27.557000000000002</v>
      </c>
      <c r="G16" s="66">
        <v>453971.81343999994</v>
      </c>
      <c r="H16" s="67">
        <v>59.119</v>
      </c>
      <c r="I16" s="66">
        <v>684765.91795999999</v>
      </c>
      <c r="J16" s="68">
        <v>86.675999999999988</v>
      </c>
      <c r="K16" s="69">
        <v>1138737.7313999999</v>
      </c>
      <c r="L16"/>
      <c r="M16"/>
    </row>
    <row r="17" spans="1:13" ht="15">
      <c r="A17" s="58" t="s">
        <v>373</v>
      </c>
      <c r="B17" s="78"/>
      <c r="C17" s="78"/>
      <c r="D17" s="78"/>
      <c r="E17" s="78"/>
      <c r="F17" s="59">
        <v>27.557000000000002</v>
      </c>
      <c r="G17" s="79">
        <v>453971.81343999994</v>
      </c>
      <c r="H17" s="80">
        <v>59.119</v>
      </c>
      <c r="I17" s="79">
        <v>684765.91795999999</v>
      </c>
      <c r="J17" s="60">
        <v>86.675999999999988</v>
      </c>
      <c r="K17" s="61">
        <v>1138737.7313999999</v>
      </c>
      <c r="L17"/>
      <c r="M17"/>
    </row>
    <row r="18" spans="1:13" ht="14.25">
      <c r="A18" s="42" t="s">
        <v>348</v>
      </c>
      <c r="B18" s="43" t="s">
        <v>266</v>
      </c>
      <c r="C18" s="43" t="s">
        <v>11</v>
      </c>
      <c r="D18" s="43">
        <v>9019719550</v>
      </c>
      <c r="E18" s="43" t="s">
        <v>260</v>
      </c>
      <c r="F18" s="44">
        <v>73.662000000000006</v>
      </c>
      <c r="G18" s="45">
        <v>1213476.1133399999</v>
      </c>
      <c r="H18" s="46">
        <v>106.074</v>
      </c>
      <c r="I18" s="45">
        <v>1228602.105</v>
      </c>
      <c r="J18" s="47">
        <v>179.73599999999999</v>
      </c>
      <c r="K18" s="48">
        <v>2442078.2183400001</v>
      </c>
      <c r="L18"/>
      <c r="M18"/>
    </row>
    <row r="19" spans="1:13" ht="14.25">
      <c r="A19" s="57"/>
      <c r="B19" s="70"/>
      <c r="C19" s="70"/>
      <c r="D19" s="70"/>
      <c r="E19" s="71" t="s">
        <v>249</v>
      </c>
      <c r="F19" s="72">
        <v>17.734000000000002</v>
      </c>
      <c r="G19" s="73">
        <v>292142.29038000002</v>
      </c>
      <c r="H19" s="74">
        <v>16.916</v>
      </c>
      <c r="I19" s="73">
        <v>195929.57</v>
      </c>
      <c r="J19" s="75">
        <v>34.650000000000006</v>
      </c>
      <c r="K19" s="76">
        <v>488071.86038000003</v>
      </c>
      <c r="L19"/>
      <c r="M19"/>
    </row>
    <row r="20" spans="1:13" ht="15">
      <c r="A20" s="57"/>
      <c r="B20" s="63" t="s">
        <v>372</v>
      </c>
      <c r="C20" s="64"/>
      <c r="D20" s="64"/>
      <c r="E20" s="64"/>
      <c r="F20" s="65">
        <v>91.396000000000015</v>
      </c>
      <c r="G20" s="66">
        <v>1505618.4037199998</v>
      </c>
      <c r="H20" s="67">
        <v>122.99</v>
      </c>
      <c r="I20" s="66">
        <v>1424531.675</v>
      </c>
      <c r="J20" s="68">
        <v>214.386</v>
      </c>
      <c r="K20" s="69">
        <v>2930150.0787200001</v>
      </c>
      <c r="L20"/>
      <c r="M20"/>
    </row>
    <row r="21" spans="1:13" ht="15">
      <c r="A21" s="58" t="s">
        <v>371</v>
      </c>
      <c r="B21" s="78"/>
      <c r="C21" s="78"/>
      <c r="D21" s="78"/>
      <c r="E21" s="78"/>
      <c r="F21" s="59">
        <v>91.396000000000015</v>
      </c>
      <c r="G21" s="79">
        <v>1505618.4037199998</v>
      </c>
      <c r="H21" s="80">
        <v>122.99</v>
      </c>
      <c r="I21" s="79">
        <v>1424531.675</v>
      </c>
      <c r="J21" s="60">
        <v>214.386</v>
      </c>
      <c r="K21" s="61">
        <v>2930150.0787200001</v>
      </c>
      <c r="L21"/>
      <c r="M21"/>
    </row>
    <row r="22" spans="1:13" ht="15">
      <c r="A22" s="49" t="s">
        <v>9</v>
      </c>
      <c r="B22" s="50"/>
      <c r="C22" s="50"/>
      <c r="D22" s="50"/>
      <c r="E22" s="50"/>
      <c r="F22" s="51">
        <v>118.953</v>
      </c>
      <c r="G22" s="52">
        <v>1959590.21716</v>
      </c>
      <c r="H22" s="53">
        <v>182.10899999999998</v>
      </c>
      <c r="I22" s="52">
        <v>2109297.59296</v>
      </c>
      <c r="J22" s="54">
        <v>301.06200000000001</v>
      </c>
      <c r="K22" s="55">
        <v>4068887.81012</v>
      </c>
      <c r="L22"/>
      <c r="M22"/>
    </row>
    <row r="23" spans="1:13" ht="12.7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ht="12.7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ht="12.7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ht="12.7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ht="12.7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ht="12.7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ht="12.7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ht="12.7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ht="12.7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12.7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12.7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2.7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ht="12.7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ht="12.7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ht="12.7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ht="12.7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ht="12.7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ht="12.7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ht="12.7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ht="12.7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ht="12.7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ht="12.7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ht="12.7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ht="12.7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ht="12.7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ht="12.7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ht="12.7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ht="12.7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ht="12.7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ht="12.7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ht="12.7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ht="12.7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ht="12.7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ht="12.7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ht="12.7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ht="12.7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ht="12.7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ht="12.7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ht="12.7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ht="12.7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ht="12.7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ht="12.7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ht="12.7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ht="12.7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ht="12.7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ht="12.7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ht="12.7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ht="12.7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ht="12.7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ht="12.7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ht="12.7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ht="12.7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ht="12.7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ht="12.7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ht="12.7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ht="12.7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ht="12.7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ht="12.7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ht="12.7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ht="12.7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ht="12.7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ht="12.7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ht="12.7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ht="12.7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ht="12.7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ht="12.7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ht="12.75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ht="12.75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ht="12.75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ht="12.75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ht="12.75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ht="12.75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ht="12.75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ht="12.75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ht="12.75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ht="12.75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ht="12.75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ht="12.75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ht="12.75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ht="12.75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ht="12.75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ht="12.75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ht="12.75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ht="12.75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ht="12.75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ht="12.75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ht="12.75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ht="12.75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ht="12.75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ht="12.75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ht="12.75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ht="12.75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ht="12.75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ht="12.75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ht="12.75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ht="12.75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ht="12.75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ht="12.75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ht="12.75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ht="12.75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ht="12.75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ht="12.75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ht="12.75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ht="12.75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ht="12.75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ht="12.75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ht="12.75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ht="12.75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ht="12.75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ht="12.75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ht="12.75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ht="12.75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ht="12.75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ht="12.75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ht="12.75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ht="12.75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ht="12.75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ht="12.75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ht="12.75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ht="12.75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ht="12.75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ht="12.75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ht="12.75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ht="12.75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ht="12.75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ht="12.75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ht="12.75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ht="12.75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ht="12.75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ht="12.75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ht="12.75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ht="12.75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ht="12.75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ht="12.75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ht="12.75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ht="12.75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ht="12.75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ht="12.75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ht="12.75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ht="12.75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ht="12.75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ht="12.75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ht="12.75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ht="12.7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ht="12.75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ht="12.75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ht="12.75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ht="12.75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ht="12.75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ht="12.75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ht="12.75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ht="12.75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ht="12.75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ht="12.75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ht="12.75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ht="12.75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ht="12.75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ht="12.75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ht="12.75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ht="12.75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ht="12.75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ht="12.75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ht="12.75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ht="12.75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ht="12.75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ht="12.75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ht="12.75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ht="12.75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ht="12.75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ht="12.75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ht="12.75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ht="12.75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ht="12.75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ht="12.75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ht="12.75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ht="12.75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ht="12.75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ht="12.75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ht="12.75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ht="12.75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ht="12.75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ht="12.75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ht="12.75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ht="12.75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ht="12.75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ht="12.75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ht="12.75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ht="12.75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ht="12.75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ht="12.75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ht="12.75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ht="12.75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ht="12.75">
      <c r="A442"/>
      <c r="B442"/>
      <c r="C442"/>
      <c r="D442"/>
      <c r="E442"/>
      <c r="F442"/>
      <c r="G442"/>
      <c r="H442"/>
      <c r="I442"/>
      <c r="J442"/>
      <c r="K442"/>
      <c r="L442"/>
      <c r="M442"/>
    </row>
    <row r="443" spans="1:13" ht="12.75">
      <c r="A443"/>
      <c r="B443"/>
      <c r="C443"/>
      <c r="D443"/>
      <c r="E443"/>
      <c r="F443"/>
      <c r="G443"/>
      <c r="H443"/>
      <c r="I443"/>
      <c r="J443"/>
      <c r="K443"/>
      <c r="L443"/>
      <c r="M443"/>
    </row>
    <row r="444" spans="1:13" ht="12.75">
      <c r="A444"/>
      <c r="B444"/>
      <c r="C444"/>
      <c r="D444"/>
      <c r="E444"/>
      <c r="F444"/>
      <c r="G444"/>
      <c r="H444"/>
      <c r="I444"/>
      <c r="J444"/>
      <c r="K444"/>
      <c r="L444"/>
      <c r="M444"/>
    </row>
    <row r="445" spans="1:13" ht="12.75">
      <c r="A445"/>
      <c r="B445"/>
      <c r="C445"/>
      <c r="D445"/>
      <c r="E445"/>
      <c r="F445"/>
      <c r="G445"/>
      <c r="H445"/>
      <c r="I445"/>
      <c r="J445"/>
      <c r="K445"/>
      <c r="L445"/>
      <c r="M445"/>
    </row>
    <row r="446" spans="1:13" ht="12.75">
      <c r="A446"/>
      <c r="B446"/>
      <c r="C446"/>
      <c r="D446"/>
      <c r="E446"/>
      <c r="F446"/>
      <c r="G446"/>
      <c r="H446"/>
      <c r="I446"/>
      <c r="J446"/>
      <c r="K446"/>
      <c r="L446"/>
      <c r="M446"/>
    </row>
    <row r="447" spans="1:13" ht="12.75">
      <c r="A447"/>
      <c r="B447"/>
      <c r="C447"/>
      <c r="D447"/>
      <c r="E447"/>
      <c r="F447"/>
      <c r="G447"/>
      <c r="H447"/>
      <c r="I447"/>
      <c r="J447"/>
      <c r="K447"/>
      <c r="L447"/>
      <c r="M447"/>
    </row>
    <row r="448" spans="1:13" ht="12.75">
      <c r="A448"/>
      <c r="B448"/>
      <c r="C448"/>
      <c r="D448"/>
      <c r="E448"/>
      <c r="F448"/>
      <c r="G448"/>
      <c r="H448"/>
      <c r="I448"/>
      <c r="J448"/>
      <c r="K448"/>
      <c r="L448"/>
      <c r="M448"/>
    </row>
    <row r="449" spans="1:13" ht="12.75">
      <c r="A449"/>
      <c r="B449"/>
      <c r="C449"/>
      <c r="D449"/>
      <c r="E449"/>
      <c r="F449"/>
      <c r="G449"/>
      <c r="H449"/>
      <c r="I449"/>
      <c r="J449"/>
      <c r="K449"/>
      <c r="L449"/>
      <c r="M449"/>
    </row>
    <row r="450" spans="1:13" ht="12.75">
      <c r="A450"/>
      <c r="B450"/>
      <c r="C450"/>
      <c r="D450"/>
      <c r="E450"/>
      <c r="F450"/>
      <c r="G450"/>
      <c r="H450"/>
      <c r="I450"/>
      <c r="J450"/>
      <c r="K450"/>
      <c r="L450"/>
      <c r="M450"/>
    </row>
    <row r="451" spans="1:13" ht="12.75">
      <c r="A451"/>
      <c r="B451"/>
      <c r="C451"/>
      <c r="D451"/>
      <c r="E451"/>
      <c r="F451"/>
      <c r="G451"/>
      <c r="H451"/>
      <c r="I451"/>
      <c r="J451"/>
      <c r="K451"/>
      <c r="L451"/>
      <c r="M451"/>
    </row>
    <row r="452" spans="1:13" ht="12.75">
      <c r="A452"/>
      <c r="B452"/>
      <c r="C452"/>
      <c r="D452"/>
      <c r="E452"/>
      <c r="F452"/>
      <c r="G452"/>
      <c r="H452"/>
      <c r="I452"/>
      <c r="J452"/>
      <c r="K452"/>
      <c r="L452"/>
      <c r="M452"/>
    </row>
    <row r="453" spans="1:13" ht="12.75">
      <c r="A453"/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ht="12.75">
      <c r="A454"/>
      <c r="B454"/>
      <c r="C454"/>
      <c r="D454"/>
      <c r="E454"/>
      <c r="F454"/>
      <c r="G454"/>
      <c r="H454"/>
      <c r="I454"/>
      <c r="J454"/>
      <c r="K454"/>
      <c r="L454"/>
      <c r="M454"/>
    </row>
    <row r="455" spans="1:13" ht="12.75">
      <c r="A455"/>
      <c r="B455"/>
      <c r="C455"/>
      <c r="D455"/>
      <c r="E455"/>
      <c r="F455"/>
      <c r="G455"/>
      <c r="H455"/>
      <c r="I455"/>
      <c r="J455"/>
      <c r="K455"/>
      <c r="L455"/>
      <c r="M455"/>
    </row>
    <row r="456" spans="1:13" ht="12.75">
      <c r="A456"/>
      <c r="B456"/>
      <c r="C456"/>
      <c r="D456"/>
      <c r="E456"/>
      <c r="F456"/>
      <c r="G456"/>
      <c r="H456"/>
      <c r="I456"/>
      <c r="J456"/>
      <c r="K456"/>
      <c r="L456"/>
      <c r="M456"/>
    </row>
    <row r="457" spans="1:13" ht="12.75">
      <c r="A457"/>
      <c r="B457"/>
      <c r="C457"/>
      <c r="D457"/>
      <c r="E457"/>
      <c r="F457"/>
      <c r="G457"/>
      <c r="H457"/>
      <c r="I457"/>
      <c r="J457"/>
      <c r="K457"/>
      <c r="L457"/>
      <c r="M457"/>
    </row>
    <row r="458" spans="1:13" ht="12.75">
      <c r="A458"/>
      <c r="B458"/>
      <c r="C458"/>
      <c r="D458"/>
      <c r="E458"/>
      <c r="F458"/>
      <c r="G458"/>
      <c r="H458"/>
      <c r="I458"/>
      <c r="J458"/>
      <c r="K458"/>
      <c r="L458"/>
      <c r="M458"/>
    </row>
    <row r="459" spans="1:13" ht="12.75">
      <c r="A459"/>
      <c r="B459"/>
      <c r="C459"/>
      <c r="D459"/>
      <c r="E459"/>
      <c r="F459"/>
      <c r="G459"/>
      <c r="H459"/>
      <c r="I459"/>
      <c r="J459"/>
      <c r="K459"/>
      <c r="L459"/>
      <c r="M459"/>
    </row>
    <row r="460" spans="1:13" ht="12.75">
      <c r="A460"/>
      <c r="B460"/>
      <c r="C460"/>
      <c r="D460"/>
      <c r="E460"/>
      <c r="F460"/>
      <c r="G460"/>
      <c r="H460"/>
      <c r="I460"/>
      <c r="J460"/>
      <c r="K460"/>
      <c r="L460"/>
      <c r="M460"/>
    </row>
    <row r="461" spans="1:13" ht="12.75">
      <c r="A461"/>
      <c r="B461"/>
      <c r="C461"/>
      <c r="D461"/>
      <c r="E461"/>
      <c r="F461"/>
      <c r="G461"/>
      <c r="H461"/>
      <c r="I461"/>
      <c r="J461"/>
      <c r="K461"/>
      <c r="L461"/>
      <c r="M461"/>
    </row>
    <row r="462" spans="1:13" ht="12.75">
      <c r="A462"/>
      <c r="B462"/>
      <c r="C462"/>
      <c r="D462"/>
      <c r="E462"/>
      <c r="F462"/>
      <c r="G462"/>
      <c r="H462"/>
      <c r="I462"/>
      <c r="J462"/>
      <c r="K462"/>
      <c r="L462"/>
      <c r="M462"/>
    </row>
    <row r="463" spans="1:13" ht="12.75">
      <c r="A463"/>
      <c r="B463"/>
      <c r="C463"/>
      <c r="D463"/>
      <c r="E463"/>
      <c r="F463"/>
      <c r="G463"/>
      <c r="H463"/>
      <c r="I463"/>
      <c r="J463"/>
      <c r="K463"/>
      <c r="L463"/>
      <c r="M463"/>
    </row>
    <row r="464" spans="1:13" ht="12.75">
      <c r="A464"/>
      <c r="B464"/>
      <c r="C464"/>
      <c r="D464"/>
      <c r="E464"/>
      <c r="F464"/>
      <c r="G464"/>
      <c r="H464"/>
      <c r="I464"/>
      <c r="J464"/>
      <c r="K464"/>
      <c r="L464"/>
      <c r="M464"/>
    </row>
    <row r="465" spans="1:13" ht="12.75">
      <c r="A465"/>
      <c r="B465"/>
      <c r="C465"/>
      <c r="D465"/>
      <c r="E465"/>
      <c r="F465"/>
      <c r="G465"/>
      <c r="H465"/>
      <c r="I465"/>
      <c r="J465"/>
      <c r="K465"/>
      <c r="L465"/>
      <c r="M465"/>
    </row>
    <row r="466" spans="1:13" ht="12.75">
      <c r="A466"/>
      <c r="B466"/>
      <c r="C466"/>
      <c r="D466"/>
      <c r="E466"/>
      <c r="F466"/>
      <c r="G466"/>
      <c r="H466"/>
      <c r="I466"/>
      <c r="J466"/>
      <c r="K466"/>
      <c r="L466"/>
      <c r="M466"/>
    </row>
    <row r="467" spans="1:13" ht="12.75">
      <c r="A467"/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ht="12.75">
      <c r="A468"/>
      <c r="B468"/>
      <c r="C468"/>
      <c r="D468"/>
      <c r="E468"/>
      <c r="F468"/>
      <c r="G468"/>
      <c r="H468"/>
      <c r="I468"/>
      <c r="J468"/>
      <c r="K468"/>
      <c r="L468"/>
      <c r="M468"/>
    </row>
    <row r="469" spans="1:13" ht="12.75">
      <c r="A469"/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ht="12.75">
      <c r="A470"/>
      <c r="B470"/>
      <c r="C470"/>
      <c r="D470"/>
      <c r="E470"/>
      <c r="F470"/>
      <c r="G470"/>
      <c r="H470"/>
      <c r="I470"/>
      <c r="J470"/>
      <c r="K470"/>
      <c r="L470"/>
      <c r="M470"/>
    </row>
    <row r="471" spans="1:13" ht="12.75">
      <c r="A471"/>
      <c r="B471"/>
      <c r="C471"/>
      <c r="D471"/>
      <c r="E471"/>
      <c r="F471"/>
      <c r="G471"/>
      <c r="H471"/>
      <c r="I471"/>
      <c r="J471"/>
      <c r="K471"/>
      <c r="L471"/>
      <c r="M471"/>
    </row>
    <row r="472" spans="1:13" ht="12.75">
      <c r="A472"/>
      <c r="B472"/>
      <c r="C472"/>
      <c r="D472"/>
      <c r="E472"/>
      <c r="F472"/>
      <c r="G472"/>
      <c r="H472"/>
      <c r="I472"/>
      <c r="J472"/>
      <c r="K472"/>
      <c r="L472"/>
      <c r="M472"/>
    </row>
    <row r="473" spans="1:13" ht="12.75">
      <c r="A473"/>
      <c r="B473"/>
      <c r="C473"/>
      <c r="D473"/>
      <c r="E473"/>
      <c r="F473"/>
      <c r="G473"/>
      <c r="H473"/>
      <c r="I473"/>
      <c r="J473"/>
      <c r="K473"/>
      <c r="L473"/>
      <c r="M473"/>
    </row>
    <row r="474" spans="1:13" ht="12.75">
      <c r="A474"/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ht="12.75">
      <c r="A475"/>
      <c r="B475"/>
      <c r="C475"/>
      <c r="D475"/>
      <c r="E475"/>
      <c r="F475"/>
      <c r="G475"/>
      <c r="H475"/>
      <c r="I475"/>
      <c r="J475"/>
      <c r="K475"/>
      <c r="L475"/>
      <c r="M475"/>
    </row>
    <row r="476" spans="1:13" ht="12.75">
      <c r="A476"/>
      <c r="B476"/>
      <c r="C476"/>
      <c r="D476"/>
      <c r="E476"/>
      <c r="F476"/>
      <c r="G476"/>
      <c r="H476"/>
      <c r="I476"/>
      <c r="J476"/>
      <c r="K476"/>
      <c r="L476"/>
      <c r="M476"/>
    </row>
    <row r="477" spans="1:13" ht="12.75">
      <c r="A477"/>
      <c r="B477"/>
      <c r="C477"/>
      <c r="D477"/>
      <c r="E477"/>
      <c r="F477"/>
      <c r="G477"/>
      <c r="H477"/>
      <c r="I477"/>
      <c r="J477"/>
      <c r="K477"/>
      <c r="L477"/>
      <c r="M477"/>
    </row>
    <row r="478" spans="1:13" ht="12.75">
      <c r="A478"/>
      <c r="B478"/>
      <c r="C478"/>
      <c r="D478"/>
      <c r="E478"/>
      <c r="F478"/>
      <c r="G478"/>
      <c r="H478"/>
      <c r="I478"/>
      <c r="J478"/>
      <c r="K478"/>
      <c r="L478"/>
      <c r="M478"/>
    </row>
    <row r="479" spans="1:13" ht="12.75">
      <c r="A479"/>
      <c r="B479"/>
      <c r="C479"/>
      <c r="D479"/>
      <c r="E479"/>
      <c r="F479"/>
      <c r="G479"/>
      <c r="H479"/>
      <c r="I479"/>
      <c r="J479"/>
      <c r="K479"/>
      <c r="L479"/>
      <c r="M479"/>
    </row>
    <row r="480" spans="1:13" ht="12.75">
      <c r="A480"/>
      <c r="B480"/>
      <c r="C480"/>
      <c r="D480"/>
      <c r="E480"/>
      <c r="F480"/>
      <c r="G480"/>
      <c r="H480"/>
      <c r="I480"/>
      <c r="J480"/>
      <c r="K480"/>
      <c r="L480"/>
      <c r="M480"/>
    </row>
    <row r="481" spans="1:13" ht="12.75">
      <c r="A481"/>
      <c r="B481"/>
      <c r="C481"/>
      <c r="D481"/>
      <c r="E481"/>
      <c r="F481"/>
      <c r="G481"/>
      <c r="H481"/>
      <c r="I481"/>
      <c r="J481"/>
      <c r="K481"/>
      <c r="L481"/>
      <c r="M481"/>
    </row>
    <row r="482" spans="1:13" ht="12.75">
      <c r="A482"/>
      <c r="B482"/>
      <c r="C482"/>
      <c r="D482"/>
      <c r="E482"/>
      <c r="F482"/>
      <c r="G482"/>
      <c r="H482"/>
      <c r="I482"/>
      <c r="J482"/>
      <c r="K482"/>
      <c r="L482"/>
      <c r="M482"/>
    </row>
    <row r="483" spans="1:13" ht="12.75">
      <c r="A483"/>
      <c r="B483"/>
      <c r="C483"/>
      <c r="D483"/>
      <c r="E483"/>
      <c r="F483"/>
      <c r="G483"/>
      <c r="H483"/>
      <c r="I483"/>
      <c r="J483"/>
      <c r="K483"/>
      <c r="L483"/>
      <c r="M483"/>
    </row>
    <row r="484" spans="1:13" ht="12.75">
      <c r="A484"/>
      <c r="B484"/>
      <c r="C484"/>
      <c r="D484"/>
      <c r="E484"/>
      <c r="F484"/>
      <c r="G484"/>
      <c r="H484"/>
      <c r="I484"/>
      <c r="J484"/>
      <c r="K484"/>
      <c r="L484"/>
      <c r="M484"/>
    </row>
    <row r="485" spans="1:13" ht="12.75">
      <c r="A485"/>
      <c r="B485"/>
      <c r="C485"/>
      <c r="D485"/>
      <c r="E485"/>
      <c r="F485"/>
      <c r="G485"/>
      <c r="H485"/>
      <c r="I485"/>
      <c r="J485"/>
      <c r="K485"/>
      <c r="L485"/>
      <c r="M485"/>
    </row>
    <row r="486" spans="1:13" ht="12.75">
      <c r="A486"/>
      <c r="B486"/>
      <c r="C486"/>
      <c r="D486"/>
      <c r="E486"/>
      <c r="F486"/>
      <c r="G486"/>
      <c r="H486"/>
      <c r="I486"/>
      <c r="J486"/>
      <c r="K486"/>
      <c r="L486"/>
      <c r="M486"/>
    </row>
    <row r="487" spans="1:13" ht="12.75">
      <c r="A487"/>
      <c r="B487"/>
      <c r="C487"/>
      <c r="D487"/>
      <c r="E487"/>
      <c r="F487"/>
      <c r="G487"/>
      <c r="H487"/>
      <c r="I487"/>
      <c r="J487"/>
      <c r="K487"/>
      <c r="L487"/>
      <c r="M487"/>
    </row>
    <row r="488" spans="1:13" ht="12.75">
      <c r="A488"/>
      <c r="B488"/>
      <c r="C488"/>
      <c r="D488"/>
      <c r="E488"/>
      <c r="F488"/>
      <c r="G488"/>
      <c r="H488"/>
      <c r="I488"/>
      <c r="J488"/>
      <c r="K488"/>
      <c r="L488"/>
      <c r="M488"/>
    </row>
    <row r="489" spans="1:13" ht="12.75">
      <c r="A489"/>
      <c r="B489"/>
      <c r="C489"/>
      <c r="D489"/>
      <c r="E489"/>
      <c r="F489"/>
      <c r="G489"/>
      <c r="H489"/>
      <c r="I489"/>
      <c r="J489"/>
      <c r="K489"/>
      <c r="L489"/>
      <c r="M489"/>
    </row>
    <row r="490" spans="1:13" ht="12.75">
      <c r="A490"/>
      <c r="B490"/>
      <c r="C490"/>
      <c r="D490"/>
      <c r="E490"/>
      <c r="F490"/>
      <c r="G490"/>
      <c r="H490"/>
      <c r="I490"/>
      <c r="J490"/>
      <c r="K490"/>
      <c r="L490"/>
      <c r="M490"/>
    </row>
    <row r="491" spans="1:13" ht="12.75">
      <c r="A491"/>
      <c r="B491"/>
      <c r="C491"/>
      <c r="D491"/>
      <c r="E491"/>
      <c r="F491"/>
      <c r="G491"/>
      <c r="H491"/>
      <c r="I491"/>
      <c r="J491"/>
      <c r="K491"/>
      <c r="L491"/>
      <c r="M491"/>
    </row>
    <row r="492" spans="1:13" ht="12.75">
      <c r="A492"/>
      <c r="B492"/>
      <c r="C492"/>
      <c r="D492"/>
      <c r="E492"/>
      <c r="F492"/>
      <c r="G492"/>
      <c r="H492"/>
      <c r="I492"/>
      <c r="J492"/>
      <c r="K492"/>
      <c r="L492"/>
      <c r="M492"/>
    </row>
    <row r="493" spans="1:13" ht="12.75">
      <c r="A493"/>
      <c r="B493"/>
      <c r="C493"/>
      <c r="D493"/>
      <c r="E493"/>
      <c r="F493"/>
      <c r="G493"/>
      <c r="H493"/>
      <c r="I493"/>
      <c r="J493"/>
      <c r="K493"/>
      <c r="L493"/>
      <c r="M493"/>
    </row>
    <row r="494" spans="1:13" ht="12.75">
      <c r="A494"/>
      <c r="B494"/>
      <c r="C494"/>
      <c r="D494"/>
      <c r="E494"/>
      <c r="F494"/>
      <c r="G494"/>
      <c r="H494"/>
      <c r="I494"/>
      <c r="J494"/>
      <c r="K494"/>
      <c r="L494"/>
      <c r="M494"/>
    </row>
    <row r="495" spans="1:13" ht="12.75">
      <c r="A495"/>
      <c r="B495"/>
      <c r="C495"/>
      <c r="D495"/>
      <c r="E495"/>
      <c r="F495"/>
      <c r="G495"/>
      <c r="H495"/>
      <c r="I495"/>
      <c r="J495"/>
      <c r="K495"/>
      <c r="L495"/>
      <c r="M495"/>
    </row>
    <row r="496" spans="1:13" ht="12.75">
      <c r="A496"/>
      <c r="B496"/>
      <c r="C496"/>
      <c r="D496"/>
      <c r="E496"/>
      <c r="F496"/>
      <c r="G496"/>
      <c r="H496"/>
      <c r="I496"/>
      <c r="J496"/>
      <c r="K496"/>
      <c r="L496"/>
      <c r="M496"/>
    </row>
    <row r="497" spans="1:13" ht="12.75">
      <c r="A497"/>
      <c r="B497"/>
      <c r="C497"/>
      <c r="D497"/>
      <c r="E497"/>
      <c r="F497"/>
      <c r="G497"/>
      <c r="H497"/>
      <c r="I497"/>
      <c r="J497"/>
      <c r="K497"/>
      <c r="L497"/>
      <c r="M497"/>
    </row>
    <row r="498" spans="1:13" ht="12.75">
      <c r="A498"/>
      <c r="B498"/>
      <c r="C498"/>
      <c r="D498"/>
      <c r="E498"/>
      <c r="F498"/>
      <c r="G498"/>
      <c r="H498"/>
      <c r="I498"/>
      <c r="J498"/>
      <c r="K498"/>
      <c r="L498"/>
      <c r="M498"/>
    </row>
    <row r="499" spans="1:13" ht="12.75">
      <c r="A499"/>
      <c r="B499"/>
      <c r="C499"/>
      <c r="D499"/>
      <c r="E499"/>
      <c r="F499"/>
      <c r="G499"/>
      <c r="H499"/>
      <c r="I499"/>
      <c r="J499"/>
      <c r="K499"/>
      <c r="L499"/>
      <c r="M499"/>
    </row>
    <row r="500" spans="1:13" ht="12.75">
      <c r="A500"/>
      <c r="B500"/>
      <c r="C500"/>
      <c r="D500"/>
      <c r="E500"/>
      <c r="F500"/>
      <c r="G500"/>
      <c r="H500"/>
      <c r="I500"/>
      <c r="J500"/>
      <c r="K500"/>
      <c r="L500"/>
      <c r="M500"/>
    </row>
    <row r="501" spans="1:13" ht="12.75">
      <c r="A501"/>
      <c r="B501"/>
      <c r="C501"/>
      <c r="D501"/>
      <c r="E501"/>
      <c r="F501"/>
      <c r="G501"/>
      <c r="H501"/>
      <c r="I501"/>
      <c r="J501"/>
      <c r="K501"/>
      <c r="L501"/>
      <c r="M501"/>
    </row>
    <row r="502" spans="1:13" ht="12.75">
      <c r="A502"/>
      <c r="B502"/>
      <c r="C502"/>
      <c r="D502"/>
      <c r="E502"/>
      <c r="F502"/>
      <c r="G502"/>
      <c r="H502"/>
      <c r="I502"/>
      <c r="J502"/>
      <c r="K502"/>
      <c r="L502"/>
      <c r="M502"/>
    </row>
    <row r="503" spans="1:13" ht="12.75">
      <c r="A503"/>
      <c r="B503"/>
      <c r="C503"/>
      <c r="D503"/>
      <c r="E503"/>
      <c r="F503"/>
      <c r="G503"/>
      <c r="H503"/>
      <c r="I503"/>
      <c r="J503"/>
      <c r="K503"/>
      <c r="L503"/>
      <c r="M503"/>
    </row>
    <row r="504" spans="1:13" ht="12.75">
      <c r="A504"/>
      <c r="B504"/>
      <c r="C504"/>
      <c r="D504"/>
      <c r="E504"/>
      <c r="F504"/>
      <c r="G504"/>
      <c r="H504"/>
      <c r="I504"/>
      <c r="J504"/>
      <c r="K504"/>
      <c r="L504"/>
      <c r="M504"/>
    </row>
    <row r="505" spans="1:13" ht="12.75">
      <c r="A505"/>
      <c r="B505"/>
      <c r="C505"/>
      <c r="D505"/>
      <c r="E505"/>
      <c r="F505"/>
      <c r="G505"/>
      <c r="H505"/>
      <c r="I505"/>
      <c r="J505"/>
      <c r="K505"/>
      <c r="L505"/>
      <c r="M505"/>
    </row>
    <row r="506" spans="1:13" ht="12.75">
      <c r="A506"/>
      <c r="B506"/>
      <c r="C506"/>
      <c r="D506"/>
      <c r="E506"/>
      <c r="F506"/>
      <c r="G506"/>
      <c r="H506"/>
      <c r="I506"/>
      <c r="J506"/>
      <c r="K506"/>
      <c r="L506"/>
      <c r="M506"/>
    </row>
    <row r="507" spans="1:13" ht="12.75">
      <c r="A507"/>
      <c r="B507"/>
      <c r="C507"/>
      <c r="D507"/>
      <c r="E507"/>
      <c r="F507"/>
      <c r="G507"/>
      <c r="H507"/>
      <c r="I507"/>
      <c r="J507"/>
      <c r="K507"/>
      <c r="L507"/>
      <c r="M507"/>
    </row>
    <row r="508" spans="1:13" ht="12.75">
      <c r="A508"/>
      <c r="B508"/>
      <c r="C508"/>
      <c r="D508"/>
      <c r="E508"/>
      <c r="F508"/>
      <c r="G508"/>
      <c r="H508"/>
      <c r="I508"/>
      <c r="J508"/>
      <c r="K508"/>
      <c r="L508"/>
      <c r="M508"/>
    </row>
    <row r="509" spans="1:13" ht="12.75">
      <c r="A509"/>
      <c r="B509"/>
      <c r="C509"/>
      <c r="D509"/>
      <c r="E509"/>
      <c r="F509"/>
      <c r="G509"/>
      <c r="H509"/>
      <c r="I509"/>
      <c r="J509"/>
      <c r="K509"/>
      <c r="L509"/>
      <c r="M509"/>
    </row>
    <row r="510" spans="1:13" ht="12.75">
      <c r="A510"/>
      <c r="B510"/>
      <c r="C510"/>
      <c r="D510"/>
      <c r="E510"/>
      <c r="F510"/>
      <c r="G510"/>
      <c r="H510"/>
      <c r="I510"/>
      <c r="J510"/>
      <c r="K510"/>
      <c r="L510"/>
      <c r="M510"/>
    </row>
    <row r="511" spans="1:13" ht="12.75">
      <c r="A511"/>
      <c r="B511"/>
      <c r="C511"/>
      <c r="D511"/>
      <c r="E511"/>
      <c r="F511"/>
      <c r="G511"/>
      <c r="H511"/>
      <c r="I511"/>
      <c r="J511"/>
      <c r="K511"/>
      <c r="L511"/>
      <c r="M511"/>
    </row>
    <row r="512" spans="1:13" ht="12.75">
      <c r="A512"/>
      <c r="B512"/>
      <c r="C512"/>
      <c r="D512"/>
      <c r="E512"/>
      <c r="F512"/>
      <c r="G512"/>
      <c r="H512"/>
      <c r="I512"/>
      <c r="J512"/>
      <c r="K512"/>
      <c r="L512"/>
      <c r="M512"/>
    </row>
    <row r="513" spans="1:13" ht="12.75">
      <c r="A513"/>
      <c r="B513"/>
      <c r="C513"/>
      <c r="D513"/>
      <c r="E513"/>
      <c r="F513"/>
      <c r="G513"/>
      <c r="H513"/>
      <c r="I513"/>
      <c r="J513"/>
      <c r="K513"/>
      <c r="L513"/>
      <c r="M513"/>
    </row>
    <row r="514" spans="1:13" ht="12.75">
      <c r="A514"/>
      <c r="B514"/>
      <c r="C514"/>
      <c r="D514"/>
      <c r="E514"/>
      <c r="F514"/>
      <c r="G514"/>
      <c r="H514"/>
      <c r="I514"/>
      <c r="J514"/>
      <c r="K514"/>
      <c r="L514"/>
      <c r="M514"/>
    </row>
    <row r="515" spans="1:13" ht="12.75">
      <c r="A515"/>
      <c r="B515"/>
      <c r="C515"/>
      <c r="D515"/>
      <c r="E515"/>
      <c r="F515"/>
      <c r="G515"/>
      <c r="H515"/>
      <c r="I515"/>
      <c r="J515"/>
      <c r="K515"/>
      <c r="L515"/>
      <c r="M515"/>
    </row>
    <row r="516" spans="1:13" ht="12.75">
      <c r="A516"/>
      <c r="B516"/>
      <c r="C516"/>
      <c r="D516"/>
      <c r="E516"/>
      <c r="F516"/>
      <c r="G516"/>
      <c r="H516"/>
      <c r="I516"/>
      <c r="J516"/>
      <c r="K516"/>
      <c r="L516"/>
      <c r="M516"/>
    </row>
    <row r="517" spans="1:13" ht="12.75">
      <c r="A517"/>
      <c r="B517"/>
      <c r="C517"/>
      <c r="D517"/>
      <c r="E517"/>
      <c r="F517"/>
      <c r="G517"/>
      <c r="H517"/>
      <c r="I517"/>
      <c r="J517"/>
      <c r="K517"/>
      <c r="L517"/>
      <c r="M517"/>
    </row>
    <row r="518" spans="1:13" ht="12.75">
      <c r="A518"/>
      <c r="B518"/>
      <c r="C518"/>
      <c r="D518"/>
      <c r="E518"/>
      <c r="F518"/>
      <c r="G518"/>
      <c r="H518"/>
      <c r="I518"/>
      <c r="J518"/>
      <c r="K518"/>
      <c r="L518"/>
      <c r="M518"/>
    </row>
    <row r="519" spans="1:13" ht="12.75">
      <c r="A519"/>
      <c r="B519"/>
      <c r="C519"/>
      <c r="D519"/>
      <c r="E519"/>
      <c r="F519"/>
      <c r="G519"/>
      <c r="H519"/>
      <c r="I519"/>
      <c r="J519"/>
      <c r="K519"/>
      <c r="L519"/>
      <c r="M519"/>
    </row>
    <row r="520" spans="1:13" ht="12.75">
      <c r="A520"/>
      <c r="B520"/>
      <c r="C520"/>
      <c r="D520"/>
      <c r="E520"/>
      <c r="F520"/>
      <c r="G520"/>
      <c r="H520"/>
      <c r="I520"/>
      <c r="J520"/>
      <c r="K520"/>
      <c r="L520"/>
      <c r="M520"/>
    </row>
    <row r="521" spans="1:13" ht="12.75">
      <c r="A521"/>
      <c r="B521"/>
      <c r="C521"/>
      <c r="D521"/>
      <c r="E521"/>
      <c r="F521"/>
      <c r="G521"/>
      <c r="H521"/>
      <c r="I521"/>
      <c r="J521"/>
      <c r="K521"/>
      <c r="L521"/>
      <c r="M521"/>
    </row>
    <row r="522" spans="1:13" ht="12.75">
      <c r="A522"/>
      <c r="B522"/>
      <c r="C522"/>
      <c r="D522"/>
      <c r="E522"/>
      <c r="F522"/>
      <c r="G522"/>
      <c r="H522"/>
      <c r="I522"/>
      <c r="J522"/>
      <c r="K522"/>
      <c r="L522"/>
      <c r="M522"/>
    </row>
    <row r="523" spans="1:13" ht="12.75">
      <c r="A523"/>
      <c r="B523"/>
      <c r="C523"/>
      <c r="D523"/>
      <c r="E523"/>
      <c r="F523"/>
      <c r="G523"/>
      <c r="H523"/>
      <c r="I523"/>
      <c r="J523"/>
      <c r="K523"/>
      <c r="L523"/>
      <c r="M523"/>
    </row>
    <row r="524" spans="1:13" ht="12.75">
      <c r="A524"/>
      <c r="B524"/>
      <c r="C524"/>
      <c r="D524"/>
      <c r="E524"/>
      <c r="F524"/>
      <c r="G524"/>
      <c r="H524"/>
      <c r="I524"/>
      <c r="J524"/>
      <c r="K524"/>
      <c r="L524"/>
      <c r="M524"/>
    </row>
    <row r="525" spans="1:13" ht="12.75">
      <c r="A525"/>
      <c r="B525"/>
      <c r="C525"/>
      <c r="D525"/>
      <c r="E525"/>
      <c r="F525"/>
      <c r="G525"/>
      <c r="H525"/>
      <c r="I525"/>
      <c r="J525"/>
      <c r="K525"/>
      <c r="L525"/>
      <c r="M525"/>
    </row>
    <row r="526" spans="1:13" ht="12.75">
      <c r="A526"/>
      <c r="B526"/>
      <c r="C526"/>
      <c r="D526"/>
      <c r="E526"/>
      <c r="F526"/>
      <c r="G526"/>
      <c r="H526"/>
      <c r="I526"/>
      <c r="J526"/>
      <c r="K526"/>
      <c r="L526"/>
      <c r="M526"/>
    </row>
    <row r="527" spans="1:13" ht="12.75">
      <c r="A527"/>
      <c r="B527"/>
      <c r="C527"/>
      <c r="D527"/>
      <c r="E527"/>
      <c r="F527"/>
      <c r="G527"/>
      <c r="H527"/>
      <c r="I527"/>
      <c r="J527"/>
      <c r="K527"/>
      <c r="L527"/>
      <c r="M527"/>
    </row>
    <row r="528" spans="1:13" ht="12.75">
      <c r="A528"/>
      <c r="B528"/>
      <c r="C528"/>
      <c r="D528"/>
      <c r="E528"/>
      <c r="F528"/>
      <c r="G528"/>
      <c r="H528"/>
      <c r="I528"/>
      <c r="J528"/>
      <c r="K528"/>
      <c r="L528"/>
      <c r="M528"/>
    </row>
    <row r="529" spans="1:13" ht="12.75">
      <c r="A529"/>
      <c r="B529"/>
      <c r="C529"/>
      <c r="D529"/>
      <c r="E529"/>
      <c r="F529"/>
      <c r="G529"/>
      <c r="H529"/>
      <c r="I529"/>
      <c r="J529"/>
      <c r="K529"/>
      <c r="L529"/>
      <c r="M529"/>
    </row>
    <row r="530" spans="1:13" ht="12.75">
      <c r="A530"/>
      <c r="B530"/>
      <c r="C530"/>
      <c r="D530"/>
      <c r="E530"/>
      <c r="F530"/>
      <c r="G530"/>
      <c r="H530"/>
      <c r="I530"/>
      <c r="J530"/>
      <c r="K530"/>
      <c r="L530"/>
      <c r="M530"/>
    </row>
    <row r="531" spans="1:13" ht="12.75">
      <c r="A531"/>
      <c r="B531"/>
      <c r="C531"/>
      <c r="D531"/>
      <c r="E531"/>
      <c r="F531"/>
      <c r="G531"/>
      <c r="H531"/>
      <c r="I531"/>
      <c r="J531"/>
      <c r="K531"/>
      <c r="L531"/>
      <c r="M531"/>
    </row>
    <row r="532" spans="1:13" ht="12.75">
      <c r="A532"/>
      <c r="B532"/>
      <c r="C532"/>
      <c r="D532"/>
      <c r="E532"/>
      <c r="F532"/>
      <c r="G532"/>
      <c r="H532"/>
      <c r="I532"/>
      <c r="J532"/>
      <c r="K532"/>
      <c r="L532"/>
      <c r="M532"/>
    </row>
    <row r="533" spans="1:13" ht="12.75">
      <c r="A533"/>
      <c r="B533"/>
      <c r="C533"/>
      <c r="D533"/>
      <c r="E533"/>
      <c r="F533"/>
      <c r="G533"/>
      <c r="H533"/>
      <c r="I533"/>
      <c r="J533"/>
      <c r="K533"/>
      <c r="L533"/>
      <c r="M533"/>
    </row>
    <row r="534" spans="1:13" ht="12.75">
      <c r="A534"/>
      <c r="B534"/>
      <c r="C534"/>
      <c r="D534"/>
      <c r="E534"/>
      <c r="F534"/>
      <c r="G534"/>
      <c r="H534"/>
      <c r="I534"/>
      <c r="J534"/>
      <c r="K534"/>
      <c r="L534"/>
      <c r="M534"/>
    </row>
    <row r="535" spans="1:13" ht="12.75">
      <c r="A535"/>
      <c r="B535"/>
      <c r="C535"/>
      <c r="D535"/>
      <c r="E535"/>
      <c r="F535"/>
      <c r="G535"/>
      <c r="H535"/>
      <c r="I535"/>
      <c r="J535"/>
      <c r="K535"/>
      <c r="L535"/>
      <c r="M535"/>
    </row>
    <row r="536" spans="1:13" ht="12.75">
      <c r="A536"/>
      <c r="B536"/>
      <c r="C536"/>
      <c r="D536"/>
      <c r="E536"/>
      <c r="F536"/>
      <c r="G536"/>
      <c r="H536"/>
      <c r="I536"/>
      <c r="J536"/>
      <c r="K536"/>
      <c r="L536"/>
      <c r="M536"/>
    </row>
    <row r="537" spans="1:13" ht="12.75">
      <c r="A537"/>
      <c r="B537"/>
      <c r="C537"/>
      <c r="D537"/>
      <c r="E537"/>
      <c r="F537"/>
      <c r="G537"/>
      <c r="H537"/>
      <c r="I537"/>
      <c r="J537"/>
      <c r="K537"/>
      <c r="L537"/>
      <c r="M537"/>
    </row>
    <row r="538" spans="1:13" ht="12.75">
      <c r="A538"/>
      <c r="B538"/>
      <c r="C538"/>
      <c r="D538"/>
      <c r="E538"/>
      <c r="F538"/>
      <c r="G538"/>
      <c r="H538"/>
      <c r="I538"/>
      <c r="J538"/>
      <c r="K538"/>
      <c r="L538"/>
      <c r="M538"/>
    </row>
    <row r="539" spans="1:13" ht="12.75">
      <c r="A539"/>
      <c r="B539"/>
      <c r="C539"/>
      <c r="D539"/>
      <c r="E539"/>
      <c r="F539"/>
      <c r="G539"/>
      <c r="H539"/>
      <c r="I539"/>
      <c r="J539"/>
      <c r="K539"/>
      <c r="L539"/>
      <c r="M539"/>
    </row>
    <row r="540" spans="1:13" ht="12.75">
      <c r="A540"/>
      <c r="B540"/>
      <c r="C540"/>
      <c r="D540"/>
      <c r="E540"/>
      <c r="F540"/>
      <c r="G540"/>
      <c r="H540"/>
      <c r="I540"/>
      <c r="J540"/>
      <c r="K540"/>
      <c r="L540"/>
      <c r="M540"/>
    </row>
    <row r="541" spans="1:13" ht="12.75">
      <c r="A541"/>
      <c r="B541"/>
      <c r="C541"/>
      <c r="D541"/>
      <c r="E541"/>
      <c r="F541"/>
      <c r="G541"/>
      <c r="H541"/>
      <c r="I541"/>
      <c r="J541"/>
      <c r="K541"/>
      <c r="L541"/>
      <c r="M541"/>
    </row>
    <row r="542" spans="1:13" ht="12.75">
      <c r="A542"/>
      <c r="B542"/>
      <c r="C542"/>
      <c r="D542"/>
      <c r="E542"/>
      <c r="F542"/>
      <c r="G542"/>
      <c r="H542"/>
      <c r="I542"/>
      <c r="J542"/>
      <c r="K542"/>
      <c r="L542"/>
      <c r="M542"/>
    </row>
    <row r="543" spans="1:13" ht="12.75">
      <c r="A543"/>
      <c r="B543"/>
      <c r="C543"/>
      <c r="D543"/>
      <c r="E543"/>
      <c r="F543"/>
      <c r="G543"/>
      <c r="H543"/>
      <c r="I543"/>
      <c r="J543"/>
      <c r="K543"/>
      <c r="L543"/>
      <c r="M543"/>
    </row>
    <row r="544" spans="1:13" ht="12.75">
      <c r="A544"/>
      <c r="B544"/>
      <c r="C544"/>
      <c r="D544"/>
      <c r="E544"/>
      <c r="F544"/>
      <c r="G544"/>
      <c r="H544"/>
      <c r="I544"/>
      <c r="J544"/>
      <c r="K544"/>
      <c r="L544"/>
      <c r="M544"/>
    </row>
    <row r="545" spans="1:13" ht="12.75">
      <c r="A545"/>
      <c r="B545"/>
      <c r="C545"/>
      <c r="D545"/>
      <c r="E545"/>
      <c r="F545"/>
      <c r="G545"/>
      <c r="H545"/>
      <c r="I545"/>
      <c r="J545"/>
      <c r="K545"/>
      <c r="L545"/>
      <c r="M545"/>
    </row>
    <row r="546" spans="1:13" ht="12.75">
      <c r="A546"/>
      <c r="B546"/>
      <c r="C546"/>
      <c r="D546"/>
      <c r="E546"/>
      <c r="F546"/>
      <c r="G546"/>
      <c r="H546"/>
      <c r="I546"/>
      <c r="J546"/>
      <c r="K546"/>
      <c r="L546"/>
      <c r="M546"/>
    </row>
    <row r="547" spans="1:13" ht="12.75">
      <c r="A547"/>
      <c r="B547"/>
      <c r="C547"/>
      <c r="D547"/>
      <c r="E547"/>
      <c r="F547"/>
      <c r="G547"/>
      <c r="H547"/>
      <c r="I547"/>
      <c r="J547"/>
      <c r="K547"/>
      <c r="L547"/>
      <c r="M547"/>
    </row>
    <row r="548" spans="1:13" ht="12.75">
      <c r="A548"/>
      <c r="B548"/>
      <c r="C548"/>
      <c r="D548"/>
      <c r="E548"/>
      <c r="F548"/>
      <c r="G548"/>
      <c r="H548"/>
      <c r="I548"/>
      <c r="J548"/>
      <c r="K548"/>
      <c r="L548"/>
      <c r="M548"/>
    </row>
    <row r="549" spans="1:13" ht="12.75">
      <c r="A549"/>
      <c r="B549"/>
      <c r="C549"/>
      <c r="D549"/>
      <c r="E549"/>
      <c r="F549"/>
      <c r="G549"/>
      <c r="H549"/>
      <c r="I549"/>
      <c r="J549"/>
      <c r="K549"/>
      <c r="L549"/>
      <c r="M549"/>
    </row>
    <row r="550" spans="1:13" ht="12.75">
      <c r="A550"/>
      <c r="B550"/>
      <c r="C550"/>
      <c r="D550"/>
      <c r="E550"/>
      <c r="F550"/>
      <c r="G550"/>
      <c r="H550"/>
      <c r="I550"/>
      <c r="J550"/>
      <c r="K550"/>
      <c r="L550"/>
      <c r="M550"/>
    </row>
    <row r="551" spans="1:13" ht="12.75">
      <c r="A551"/>
      <c r="B551"/>
      <c r="C551"/>
      <c r="D551"/>
      <c r="E551"/>
      <c r="F551"/>
      <c r="G551"/>
      <c r="H551"/>
      <c r="I551"/>
      <c r="J551"/>
      <c r="K551"/>
      <c r="L551"/>
      <c r="M551"/>
    </row>
    <row r="552" spans="1:13" ht="12.75">
      <c r="A552"/>
      <c r="B552"/>
      <c r="C552"/>
      <c r="D552"/>
      <c r="E552"/>
      <c r="F552"/>
      <c r="G552"/>
      <c r="H552"/>
      <c r="I552"/>
      <c r="J552"/>
      <c r="K552"/>
      <c r="L552"/>
      <c r="M552"/>
    </row>
    <row r="553" spans="1:13" ht="12.75">
      <c r="A553"/>
      <c r="B553"/>
      <c r="C553"/>
      <c r="D553"/>
      <c r="E553"/>
      <c r="F553"/>
      <c r="G553"/>
      <c r="H553"/>
      <c r="I553"/>
      <c r="J553"/>
      <c r="K553"/>
      <c r="L553"/>
      <c r="M553"/>
    </row>
    <row r="554" spans="1:13" ht="12.75">
      <c r="A554"/>
      <c r="B554"/>
      <c r="C554"/>
      <c r="D554"/>
      <c r="E554"/>
      <c r="F554"/>
      <c r="G554"/>
      <c r="H554"/>
      <c r="I554"/>
      <c r="J554"/>
      <c r="K554"/>
      <c r="L554"/>
      <c r="M554"/>
    </row>
    <row r="555" spans="1:13" ht="12.75">
      <c r="A555"/>
      <c r="B555"/>
      <c r="C555"/>
      <c r="D555"/>
      <c r="E555"/>
      <c r="F555"/>
      <c r="G555"/>
      <c r="H555"/>
      <c r="I555"/>
      <c r="J555"/>
      <c r="K555"/>
      <c r="L555"/>
      <c r="M555"/>
    </row>
    <row r="556" spans="1:13" ht="12.75">
      <c r="A556"/>
      <c r="B556"/>
      <c r="C556"/>
      <c r="D556"/>
      <c r="E556"/>
      <c r="F556"/>
      <c r="G556"/>
      <c r="H556"/>
      <c r="I556"/>
      <c r="J556"/>
      <c r="K556"/>
      <c r="L556"/>
      <c r="M556"/>
    </row>
    <row r="557" spans="1:13" ht="12.75">
      <c r="A557"/>
      <c r="B557"/>
      <c r="C557"/>
      <c r="D557"/>
      <c r="E557"/>
      <c r="F557"/>
      <c r="G557"/>
      <c r="H557"/>
      <c r="I557"/>
      <c r="J557"/>
      <c r="K557"/>
      <c r="L557"/>
      <c r="M557"/>
    </row>
    <row r="558" spans="1:13" ht="12.75">
      <c r="A558"/>
      <c r="B558"/>
      <c r="C558"/>
      <c r="D558"/>
      <c r="E558"/>
      <c r="F558"/>
      <c r="G558"/>
      <c r="H558"/>
      <c r="I558"/>
      <c r="J558"/>
      <c r="K558"/>
      <c r="L558"/>
      <c r="M558"/>
    </row>
    <row r="559" spans="1:13" ht="12.75">
      <c r="A559"/>
      <c r="B559"/>
      <c r="C559"/>
      <c r="D559"/>
      <c r="E559"/>
      <c r="F559"/>
      <c r="G559"/>
      <c r="H559"/>
      <c r="I559"/>
      <c r="J559"/>
      <c r="K559"/>
      <c r="L559"/>
      <c r="M559"/>
    </row>
    <row r="560" spans="1:13" ht="12.75">
      <c r="A560"/>
      <c r="B560"/>
      <c r="C560"/>
      <c r="D560"/>
      <c r="E560"/>
      <c r="F560"/>
      <c r="G560"/>
      <c r="H560"/>
      <c r="I560"/>
      <c r="J560"/>
      <c r="K560"/>
    </row>
    <row r="561" spans="1:11" ht="12.75">
      <c r="A561"/>
      <c r="B561"/>
      <c r="C561"/>
      <c r="D561"/>
      <c r="E561"/>
      <c r="F561"/>
      <c r="G561"/>
      <c r="H561"/>
      <c r="I561"/>
      <c r="J561"/>
      <c r="K561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104"/>
  <sheetViews>
    <sheetView showGridLines="0" zoomScale="80" zoomScaleNormal="80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/>
  <cols>
    <col min="1" max="1" width="10.42578125" style="18" bestFit="1" customWidth="1"/>
    <col min="2" max="2" width="8.140625" style="30" bestFit="1" customWidth="1"/>
    <col min="3" max="3" width="4.42578125" style="19" bestFit="1" customWidth="1"/>
    <col min="4" max="4" width="9.7109375" style="18" bestFit="1" customWidth="1"/>
    <col min="5" max="5" width="32.42578125" style="18" bestFit="1" customWidth="1"/>
    <col min="6" max="6" width="10.5703125" style="20" bestFit="1" customWidth="1"/>
    <col min="7" max="7" width="7.5703125" style="18" bestFit="1" customWidth="1"/>
    <col min="8" max="8" width="9.140625" style="18" bestFit="1" customWidth="1"/>
    <col min="9" max="9" width="9.5703125" style="32" bestFit="1" customWidth="1"/>
    <col min="10" max="10" width="7" style="36" bestFit="1" customWidth="1"/>
    <col min="11" max="11" width="7.42578125" style="32" bestFit="1" customWidth="1"/>
    <col min="12" max="12" width="16.42578125" style="32" customWidth="1"/>
    <col min="13" max="13" width="7.42578125" style="32" customWidth="1"/>
    <col min="14" max="14" width="12.42578125" style="34" bestFit="1" customWidth="1"/>
    <col min="15" max="15" width="11" style="34" bestFit="1" customWidth="1"/>
    <col min="16" max="16" width="23.85546875" style="18" bestFit="1" customWidth="1"/>
    <col min="17" max="17" width="13.5703125" style="18" bestFit="1" customWidth="1"/>
    <col min="18" max="18" width="17.5703125" style="18" customWidth="1"/>
    <col min="19" max="19" width="6.28515625" style="18" bestFit="1" customWidth="1"/>
    <col min="20" max="20" width="14.5703125" style="20" bestFit="1" customWidth="1"/>
    <col min="21" max="21" width="7" style="20" bestFit="1" customWidth="1"/>
    <col min="22" max="22" width="5.7109375" style="20" bestFit="1" customWidth="1"/>
    <col min="23" max="23" width="9.5703125" style="20" bestFit="1" customWidth="1"/>
    <col min="24" max="24" width="9" style="18" bestFit="1" customWidth="1"/>
    <col min="25" max="25" width="15.5703125" style="18" bestFit="1" customWidth="1"/>
    <col min="26" max="26" width="8.5703125" style="18" bestFit="1" customWidth="1"/>
    <col min="27" max="28" width="10.42578125" style="18" bestFit="1" customWidth="1"/>
    <col min="29" max="16384" width="11.42578125" style="18"/>
  </cols>
  <sheetData>
    <row r="1" spans="1:28" s="23" customFormat="1" ht="28.5" customHeight="1">
      <c r="A1" s="21" t="s">
        <v>0</v>
      </c>
      <c r="B1" s="28" t="s">
        <v>1</v>
      </c>
      <c r="C1" s="22" t="s">
        <v>2</v>
      </c>
      <c r="D1" s="21" t="s">
        <v>3</v>
      </c>
      <c r="E1" s="21" t="s">
        <v>234</v>
      </c>
      <c r="F1" s="21" t="s">
        <v>231</v>
      </c>
      <c r="G1" s="21" t="s">
        <v>238</v>
      </c>
      <c r="H1" s="21" t="s">
        <v>4</v>
      </c>
      <c r="I1" s="31" t="s">
        <v>237</v>
      </c>
      <c r="J1" s="35" t="s">
        <v>5</v>
      </c>
      <c r="K1" s="31" t="s">
        <v>235</v>
      </c>
      <c r="L1" s="31" t="s">
        <v>308</v>
      </c>
      <c r="M1" s="31" t="s">
        <v>309</v>
      </c>
      <c r="N1" s="31" t="s">
        <v>305</v>
      </c>
      <c r="O1" s="31" t="s">
        <v>34</v>
      </c>
      <c r="P1" s="21" t="s">
        <v>8</v>
      </c>
      <c r="Q1" s="21" t="s">
        <v>7</v>
      </c>
      <c r="R1" s="21" t="s">
        <v>10</v>
      </c>
      <c r="S1" s="21" t="s">
        <v>228</v>
      </c>
      <c r="T1" s="21" t="s">
        <v>229</v>
      </c>
      <c r="U1" s="21" t="s">
        <v>230</v>
      </c>
      <c r="V1" s="21" t="s">
        <v>80</v>
      </c>
      <c r="W1" s="21" t="s">
        <v>232</v>
      </c>
      <c r="X1" s="21" t="s">
        <v>233</v>
      </c>
      <c r="Y1" s="21" t="s">
        <v>236</v>
      </c>
      <c r="Z1" s="21" t="s">
        <v>6</v>
      </c>
      <c r="AA1" s="21" t="s">
        <v>239</v>
      </c>
      <c r="AB1" s="23" t="s">
        <v>239</v>
      </c>
    </row>
    <row r="2" spans="1:28" ht="15" customHeight="1">
      <c r="A2" s="15" t="s">
        <v>332</v>
      </c>
      <c r="B2" s="29" t="s">
        <v>312</v>
      </c>
      <c r="C2" s="16" t="s">
        <v>330</v>
      </c>
      <c r="D2" s="18" t="s">
        <v>279</v>
      </c>
      <c r="E2" s="18" t="s">
        <v>266</v>
      </c>
      <c r="F2" s="17" t="s">
        <v>242</v>
      </c>
      <c r="G2" s="18" t="s">
        <v>11</v>
      </c>
      <c r="H2" s="18" t="s">
        <v>40</v>
      </c>
      <c r="I2" s="32">
        <v>102939.2</v>
      </c>
      <c r="J2" s="36">
        <v>6.5650000000000004</v>
      </c>
      <c r="K2" s="32">
        <v>15680</v>
      </c>
      <c r="L2" s="32" t="s">
        <v>310</v>
      </c>
      <c r="M2" s="32">
        <v>0</v>
      </c>
      <c r="N2" s="33">
        <v>16473.57</v>
      </c>
      <c r="O2" s="33">
        <v>108148.98705000001</v>
      </c>
      <c r="P2" s="17" t="s">
        <v>260</v>
      </c>
      <c r="Q2" s="17" t="s">
        <v>348</v>
      </c>
      <c r="R2" s="17">
        <v>9019719550</v>
      </c>
      <c r="S2" s="17">
        <v>1111</v>
      </c>
      <c r="T2" s="17">
        <v>10008009</v>
      </c>
      <c r="U2" s="17" t="s">
        <v>241</v>
      </c>
      <c r="V2" s="17">
        <v>1039</v>
      </c>
      <c r="W2" s="17" t="s">
        <v>243</v>
      </c>
      <c r="X2" s="18" t="s">
        <v>265</v>
      </c>
      <c r="Y2" s="18" t="s">
        <v>244</v>
      </c>
      <c r="Z2" s="18" t="s">
        <v>356</v>
      </c>
      <c r="AA2" s="18" t="s">
        <v>245</v>
      </c>
    </row>
    <row r="3" spans="1:28" ht="15" customHeight="1">
      <c r="A3" s="15" t="s">
        <v>323</v>
      </c>
      <c r="B3" s="29" t="s">
        <v>312</v>
      </c>
      <c r="C3" s="16" t="s">
        <v>298</v>
      </c>
      <c r="D3" s="18" t="s">
        <v>324</v>
      </c>
      <c r="E3" s="18" t="s">
        <v>266</v>
      </c>
      <c r="F3" s="17" t="s">
        <v>242</v>
      </c>
      <c r="G3" s="18" t="s">
        <v>11</v>
      </c>
      <c r="H3" s="18" t="s">
        <v>40</v>
      </c>
      <c r="I3" s="32">
        <v>136703.88</v>
      </c>
      <c r="J3" s="36">
        <v>8.8309999999999995</v>
      </c>
      <c r="K3" s="32">
        <v>15480</v>
      </c>
      <c r="L3" s="32" t="s">
        <v>311</v>
      </c>
      <c r="M3" s="32">
        <v>0</v>
      </c>
      <c r="N3" s="33">
        <v>16473.57</v>
      </c>
      <c r="O3" s="33">
        <v>145478.09667</v>
      </c>
      <c r="P3" s="17" t="s">
        <v>249</v>
      </c>
      <c r="Q3" s="17" t="s">
        <v>348</v>
      </c>
      <c r="R3" s="17">
        <v>9019719550</v>
      </c>
      <c r="S3" s="17">
        <v>1111</v>
      </c>
      <c r="T3" s="17">
        <v>10008009</v>
      </c>
      <c r="U3" s="17" t="s">
        <v>241</v>
      </c>
      <c r="V3" s="17">
        <v>1069</v>
      </c>
      <c r="W3" s="17" t="s">
        <v>243</v>
      </c>
      <c r="X3" s="18" t="s">
        <v>265</v>
      </c>
      <c r="Y3" s="18" t="s">
        <v>244</v>
      </c>
      <c r="Z3" s="18" t="s">
        <v>349</v>
      </c>
      <c r="AA3" s="18" t="s">
        <v>245</v>
      </c>
    </row>
    <row r="4" spans="1:28" ht="15" customHeight="1">
      <c r="A4" s="15" t="s">
        <v>343</v>
      </c>
      <c r="B4" s="29" t="s">
        <v>315</v>
      </c>
      <c r="C4" s="16" t="s">
        <v>250</v>
      </c>
      <c r="D4" s="18" t="s">
        <v>274</v>
      </c>
      <c r="E4" s="18" t="s">
        <v>266</v>
      </c>
      <c r="F4" s="17" t="s">
        <v>242</v>
      </c>
      <c r="G4" s="18" t="s">
        <v>11</v>
      </c>
      <c r="H4" s="18" t="s">
        <v>38</v>
      </c>
      <c r="I4" s="32">
        <v>99497.8</v>
      </c>
      <c r="J4" s="36">
        <v>8.86</v>
      </c>
      <c r="K4" s="32">
        <v>11230</v>
      </c>
      <c r="L4" s="32" t="s">
        <v>310</v>
      </c>
      <c r="M4" s="32">
        <v>0</v>
      </c>
      <c r="N4" s="33">
        <v>11582.5</v>
      </c>
      <c r="O4" s="33">
        <v>102620.95</v>
      </c>
      <c r="P4" s="17" t="s">
        <v>260</v>
      </c>
      <c r="Q4" s="17" t="s">
        <v>348</v>
      </c>
      <c r="R4" s="17">
        <v>9019719550</v>
      </c>
      <c r="S4" s="17">
        <v>1111</v>
      </c>
      <c r="T4" s="17">
        <v>10008009</v>
      </c>
      <c r="U4" s="17" t="s">
        <v>241</v>
      </c>
      <c r="V4" s="17">
        <v>1039</v>
      </c>
      <c r="W4" s="17" t="s">
        <v>243</v>
      </c>
      <c r="X4" s="18" t="s">
        <v>265</v>
      </c>
      <c r="Y4" s="18" t="s">
        <v>244</v>
      </c>
      <c r="Z4" s="18" t="s">
        <v>366</v>
      </c>
      <c r="AA4" s="18" t="s">
        <v>245</v>
      </c>
    </row>
    <row r="5" spans="1:28" ht="15" customHeight="1">
      <c r="A5" s="15" t="s">
        <v>336</v>
      </c>
      <c r="B5" s="29" t="s">
        <v>314</v>
      </c>
      <c r="C5" s="16" t="s">
        <v>270</v>
      </c>
      <c r="D5" s="18" t="s">
        <v>300</v>
      </c>
      <c r="E5" s="18" t="s">
        <v>266</v>
      </c>
      <c r="F5" s="17" t="s">
        <v>242</v>
      </c>
      <c r="G5" s="18" t="s">
        <v>11</v>
      </c>
      <c r="H5" s="18" t="s">
        <v>40</v>
      </c>
      <c r="I5" s="32">
        <v>155953.28</v>
      </c>
      <c r="J5" s="36">
        <v>9.9459999999999997</v>
      </c>
      <c r="K5" s="32">
        <v>15680</v>
      </c>
      <c r="L5" s="32" t="s">
        <v>310</v>
      </c>
      <c r="M5" s="32">
        <v>0</v>
      </c>
      <c r="N5" s="33">
        <v>16473.57</v>
      </c>
      <c r="O5" s="33">
        <v>163846.12721999999</v>
      </c>
      <c r="P5" s="17" t="s">
        <v>260</v>
      </c>
      <c r="Q5" s="17" t="s">
        <v>348</v>
      </c>
      <c r="R5" s="17">
        <v>9019719550</v>
      </c>
      <c r="S5" s="17">
        <v>1111</v>
      </c>
      <c r="T5" s="17">
        <v>10008009</v>
      </c>
      <c r="U5" s="17" t="s">
        <v>241</v>
      </c>
      <c r="V5" s="17">
        <v>1039</v>
      </c>
      <c r="W5" s="17" t="s">
        <v>243</v>
      </c>
      <c r="X5" s="18" t="s">
        <v>265</v>
      </c>
      <c r="Y5" s="18" t="s">
        <v>244</v>
      </c>
      <c r="Z5" s="18" t="s">
        <v>360</v>
      </c>
      <c r="AA5" s="18" t="s">
        <v>245</v>
      </c>
    </row>
    <row r="6" spans="1:28" ht="15" customHeight="1">
      <c r="A6" s="15" t="s">
        <v>340</v>
      </c>
      <c r="B6" s="29" t="s">
        <v>314</v>
      </c>
      <c r="C6" s="16" t="s">
        <v>252</v>
      </c>
      <c r="D6" s="18" t="s">
        <v>290</v>
      </c>
      <c r="E6" s="18" t="s">
        <v>266</v>
      </c>
      <c r="F6" s="17" t="s">
        <v>242</v>
      </c>
      <c r="G6" s="18" t="s">
        <v>11</v>
      </c>
      <c r="H6" s="18" t="s">
        <v>38</v>
      </c>
      <c r="I6" s="32">
        <v>138140.23000000001</v>
      </c>
      <c r="J6" s="36">
        <v>12.301</v>
      </c>
      <c r="K6" s="32">
        <v>11230</v>
      </c>
      <c r="L6" s="32" t="s">
        <v>310</v>
      </c>
      <c r="M6" s="32">
        <v>0</v>
      </c>
      <c r="N6" s="33">
        <v>11582.5</v>
      </c>
      <c r="O6" s="33">
        <v>142476.33249999999</v>
      </c>
      <c r="P6" s="17" t="s">
        <v>260</v>
      </c>
      <c r="Q6" s="17" t="s">
        <v>348</v>
      </c>
      <c r="R6" s="17">
        <v>9019719550</v>
      </c>
      <c r="S6" s="17">
        <v>1111</v>
      </c>
      <c r="T6" s="17">
        <v>10008009</v>
      </c>
      <c r="U6" s="17" t="s">
        <v>241</v>
      </c>
      <c r="V6" s="17">
        <v>1039</v>
      </c>
      <c r="W6" s="17" t="s">
        <v>243</v>
      </c>
      <c r="X6" s="18" t="s">
        <v>265</v>
      </c>
      <c r="Y6" s="18" t="s">
        <v>244</v>
      </c>
      <c r="Z6" s="18" t="s">
        <v>363</v>
      </c>
      <c r="AA6" s="18" t="s">
        <v>245</v>
      </c>
    </row>
    <row r="7" spans="1:28" ht="15" customHeight="1">
      <c r="A7" s="15" t="s">
        <v>344</v>
      </c>
      <c r="B7" s="29" t="s">
        <v>313</v>
      </c>
      <c r="C7" s="16" t="s">
        <v>258</v>
      </c>
      <c r="D7" s="18" t="s">
        <v>274</v>
      </c>
      <c r="E7" s="18" t="s">
        <v>266</v>
      </c>
      <c r="F7" s="17" t="s">
        <v>242</v>
      </c>
      <c r="G7" s="18" t="s">
        <v>11</v>
      </c>
      <c r="H7" s="18" t="s">
        <v>38</v>
      </c>
      <c r="I7" s="32">
        <v>42616.959999999999</v>
      </c>
      <c r="J7" s="36">
        <v>3.9169999999999998</v>
      </c>
      <c r="K7" s="32">
        <v>10880</v>
      </c>
      <c r="L7" s="32" t="s">
        <v>311</v>
      </c>
      <c r="M7" s="32">
        <v>0</v>
      </c>
      <c r="N7" s="33">
        <v>11582.5</v>
      </c>
      <c r="O7" s="33">
        <v>45368.652499999997</v>
      </c>
      <c r="P7" s="17" t="s">
        <v>249</v>
      </c>
      <c r="Q7" s="17" t="s">
        <v>348</v>
      </c>
      <c r="R7" s="17">
        <v>9019719550</v>
      </c>
      <c r="S7" s="17">
        <v>1111</v>
      </c>
      <c r="T7" s="17">
        <v>10008009</v>
      </c>
      <c r="U7" s="17" t="s">
        <v>241</v>
      </c>
      <c r="V7" s="17">
        <v>1069</v>
      </c>
      <c r="W7" s="17" t="s">
        <v>243</v>
      </c>
      <c r="X7" s="18" t="s">
        <v>265</v>
      </c>
      <c r="Y7" s="18" t="s">
        <v>244</v>
      </c>
      <c r="Z7" s="18" t="s">
        <v>367</v>
      </c>
      <c r="AA7" s="18" t="s">
        <v>245</v>
      </c>
    </row>
    <row r="8" spans="1:28" ht="15" customHeight="1">
      <c r="A8" s="15" t="s">
        <v>326</v>
      </c>
      <c r="B8" s="29" t="s">
        <v>318</v>
      </c>
      <c r="C8" s="16" t="s">
        <v>296</v>
      </c>
      <c r="D8" s="18" t="s">
        <v>264</v>
      </c>
      <c r="E8" s="18" t="s">
        <v>266</v>
      </c>
      <c r="F8" s="17" t="s">
        <v>242</v>
      </c>
      <c r="G8" s="18" t="s">
        <v>11</v>
      </c>
      <c r="H8" s="18" t="s">
        <v>40</v>
      </c>
      <c r="I8" s="32">
        <v>161409.92000000001</v>
      </c>
      <c r="J8" s="36">
        <v>10.294</v>
      </c>
      <c r="K8" s="32">
        <v>15680</v>
      </c>
      <c r="L8" s="32" t="s">
        <v>310</v>
      </c>
      <c r="M8" s="32">
        <v>0</v>
      </c>
      <c r="N8" s="33">
        <v>16473.57</v>
      </c>
      <c r="O8" s="33">
        <v>169578.92958</v>
      </c>
      <c r="P8" s="17" t="s">
        <v>260</v>
      </c>
      <c r="Q8" s="17" t="s">
        <v>348</v>
      </c>
      <c r="R8" s="17">
        <v>9019719550</v>
      </c>
      <c r="S8" s="17">
        <v>1111</v>
      </c>
      <c r="T8" s="17">
        <v>10008009</v>
      </c>
      <c r="U8" s="17" t="s">
        <v>241</v>
      </c>
      <c r="V8" s="17">
        <v>1039</v>
      </c>
      <c r="W8" s="17" t="s">
        <v>243</v>
      </c>
      <c r="X8" s="18" t="s">
        <v>265</v>
      </c>
      <c r="Y8" s="18" t="s">
        <v>244</v>
      </c>
      <c r="Z8" s="18" t="s">
        <v>351</v>
      </c>
      <c r="AA8" s="18" t="s">
        <v>245</v>
      </c>
    </row>
    <row r="9" spans="1:28" ht="15" customHeight="1">
      <c r="A9" s="15" t="s">
        <v>328</v>
      </c>
      <c r="B9" s="29" t="s">
        <v>318</v>
      </c>
      <c r="C9" s="16" t="s">
        <v>261</v>
      </c>
      <c r="D9" s="18" t="s">
        <v>303</v>
      </c>
      <c r="E9" s="18" t="s">
        <v>266</v>
      </c>
      <c r="F9" s="17" t="s">
        <v>242</v>
      </c>
      <c r="G9" s="18" t="s">
        <v>11</v>
      </c>
      <c r="H9" s="18" t="s">
        <v>38</v>
      </c>
      <c r="I9" s="32">
        <v>130582.44</v>
      </c>
      <c r="J9" s="36">
        <v>11.628</v>
      </c>
      <c r="K9" s="32">
        <v>11230</v>
      </c>
      <c r="L9" s="32" t="s">
        <v>310</v>
      </c>
      <c r="M9" s="32">
        <v>0</v>
      </c>
      <c r="N9" s="33">
        <v>11582.5</v>
      </c>
      <c r="O9" s="33">
        <v>134681.31</v>
      </c>
      <c r="P9" s="17" t="s">
        <v>260</v>
      </c>
      <c r="Q9" s="17" t="s">
        <v>348</v>
      </c>
      <c r="R9" s="17">
        <v>9019719550</v>
      </c>
      <c r="S9" s="17">
        <v>1111</v>
      </c>
      <c r="T9" s="17">
        <v>10008009</v>
      </c>
      <c r="U9" s="17" t="s">
        <v>241</v>
      </c>
      <c r="V9" s="17">
        <v>1039</v>
      </c>
      <c r="W9" s="17" t="s">
        <v>243</v>
      </c>
      <c r="X9" s="18" t="s">
        <v>265</v>
      </c>
      <c r="Y9" s="18" t="s">
        <v>244</v>
      </c>
      <c r="Z9" s="18" t="s">
        <v>353</v>
      </c>
      <c r="AA9" s="18" t="s">
        <v>245</v>
      </c>
    </row>
    <row r="10" spans="1:28" ht="15" customHeight="1">
      <c r="A10" s="15" t="s">
        <v>335</v>
      </c>
      <c r="B10" s="29" t="s">
        <v>319</v>
      </c>
      <c r="C10" s="16" t="s">
        <v>285</v>
      </c>
      <c r="D10" s="18" t="s">
        <v>274</v>
      </c>
      <c r="E10" s="18" t="s">
        <v>266</v>
      </c>
      <c r="F10" s="17" t="s">
        <v>242</v>
      </c>
      <c r="G10" s="18" t="s">
        <v>11</v>
      </c>
      <c r="H10" s="18" t="s">
        <v>38</v>
      </c>
      <c r="I10" s="32">
        <v>92467.82</v>
      </c>
      <c r="J10" s="36">
        <v>8.234</v>
      </c>
      <c r="K10" s="32">
        <v>11230</v>
      </c>
      <c r="L10" s="32" t="s">
        <v>310</v>
      </c>
      <c r="M10" s="32">
        <v>0</v>
      </c>
      <c r="N10" s="33">
        <v>11582.5</v>
      </c>
      <c r="O10" s="33">
        <v>95370.304999999993</v>
      </c>
      <c r="P10" s="17" t="s">
        <v>260</v>
      </c>
      <c r="Q10" s="17" t="s">
        <v>348</v>
      </c>
      <c r="R10" s="17">
        <v>9019719550</v>
      </c>
      <c r="S10" s="17">
        <v>1111</v>
      </c>
      <c r="T10" s="17">
        <v>10008009</v>
      </c>
      <c r="U10" s="17" t="s">
        <v>241</v>
      </c>
      <c r="V10" s="17">
        <v>1039</v>
      </c>
      <c r="W10" s="17" t="s">
        <v>243</v>
      </c>
      <c r="X10" s="18" t="s">
        <v>265</v>
      </c>
      <c r="Y10" s="18" t="s">
        <v>244</v>
      </c>
      <c r="Z10" s="18" t="s">
        <v>359</v>
      </c>
      <c r="AA10" s="18" t="s">
        <v>245</v>
      </c>
    </row>
    <row r="11" spans="1:28" ht="15" customHeight="1">
      <c r="A11" s="15" t="s">
        <v>333</v>
      </c>
      <c r="B11" s="29" t="s">
        <v>319</v>
      </c>
      <c r="C11" s="16" t="s">
        <v>259</v>
      </c>
      <c r="D11" s="18" t="s">
        <v>279</v>
      </c>
      <c r="E11" s="18" t="s">
        <v>266</v>
      </c>
      <c r="F11" s="17" t="s">
        <v>242</v>
      </c>
      <c r="G11" s="18" t="s">
        <v>11</v>
      </c>
      <c r="H11" s="18" t="s">
        <v>40</v>
      </c>
      <c r="I11" s="32">
        <v>170378.88</v>
      </c>
      <c r="J11" s="36">
        <v>10.866</v>
      </c>
      <c r="K11" s="32">
        <v>15680</v>
      </c>
      <c r="L11" s="32" t="s">
        <v>310</v>
      </c>
      <c r="M11" s="32">
        <v>0</v>
      </c>
      <c r="N11" s="33">
        <v>16473.57</v>
      </c>
      <c r="O11" s="33">
        <v>179001.81161999999</v>
      </c>
      <c r="P11" s="17" t="s">
        <v>260</v>
      </c>
      <c r="Q11" s="17" t="s">
        <v>348</v>
      </c>
      <c r="R11" s="17">
        <v>9019719550</v>
      </c>
      <c r="S11" s="17">
        <v>1111</v>
      </c>
      <c r="T11" s="17">
        <v>10008009</v>
      </c>
      <c r="U11" s="17" t="s">
        <v>241</v>
      </c>
      <c r="V11" s="17">
        <v>1039</v>
      </c>
      <c r="W11" s="17" t="s">
        <v>243</v>
      </c>
      <c r="X11" s="18" t="s">
        <v>265</v>
      </c>
      <c r="Y11" s="18" t="s">
        <v>244</v>
      </c>
      <c r="Z11" s="18" t="s">
        <v>357</v>
      </c>
      <c r="AA11" s="18" t="s">
        <v>245</v>
      </c>
    </row>
    <row r="12" spans="1:28" ht="15" customHeight="1">
      <c r="A12" s="15" t="s">
        <v>331</v>
      </c>
      <c r="B12" s="29" t="s">
        <v>319</v>
      </c>
      <c r="C12" s="16" t="s">
        <v>269</v>
      </c>
      <c r="D12" s="18" t="s">
        <v>290</v>
      </c>
      <c r="E12" s="18" t="s">
        <v>266</v>
      </c>
      <c r="F12" s="17" t="s">
        <v>242</v>
      </c>
      <c r="G12" s="18" t="s">
        <v>11</v>
      </c>
      <c r="H12" s="18" t="s">
        <v>38</v>
      </c>
      <c r="I12" s="32">
        <v>141429.12</v>
      </c>
      <c r="J12" s="36">
        <v>12.999000000000001</v>
      </c>
      <c r="K12" s="32">
        <v>10880</v>
      </c>
      <c r="L12" s="32" t="s">
        <v>311</v>
      </c>
      <c r="M12" s="32">
        <v>0</v>
      </c>
      <c r="N12" s="33">
        <v>11582.5</v>
      </c>
      <c r="O12" s="33">
        <v>150560.91750000001</v>
      </c>
      <c r="P12" s="17" t="s">
        <v>249</v>
      </c>
      <c r="Q12" s="17" t="s">
        <v>348</v>
      </c>
      <c r="R12" s="17">
        <v>9019719550</v>
      </c>
      <c r="S12" s="17">
        <v>1111</v>
      </c>
      <c r="T12" s="17">
        <v>10008009</v>
      </c>
      <c r="U12" s="17" t="s">
        <v>241</v>
      </c>
      <c r="V12" s="17">
        <v>1069</v>
      </c>
      <c r="W12" s="17" t="s">
        <v>243</v>
      </c>
      <c r="X12" s="18" t="s">
        <v>265</v>
      </c>
      <c r="Y12" s="18" t="s">
        <v>244</v>
      </c>
      <c r="Z12" s="18" t="s">
        <v>355</v>
      </c>
      <c r="AA12" s="18" t="s">
        <v>245</v>
      </c>
    </row>
    <row r="13" spans="1:28" ht="15" customHeight="1">
      <c r="A13" s="15" t="s">
        <v>334</v>
      </c>
      <c r="B13" s="29" t="s">
        <v>317</v>
      </c>
      <c r="C13" s="16" t="s">
        <v>268</v>
      </c>
      <c r="D13" s="18" t="s">
        <v>293</v>
      </c>
      <c r="E13" s="18" t="s">
        <v>266</v>
      </c>
      <c r="F13" s="17" t="s">
        <v>242</v>
      </c>
      <c r="G13" s="18" t="s">
        <v>11</v>
      </c>
      <c r="H13" s="18" t="s">
        <v>38</v>
      </c>
      <c r="I13" s="32">
        <v>127999.54</v>
      </c>
      <c r="J13" s="36">
        <v>11.398</v>
      </c>
      <c r="K13" s="32">
        <v>11230</v>
      </c>
      <c r="L13" s="32" t="s">
        <v>310</v>
      </c>
      <c r="M13" s="32">
        <v>0</v>
      </c>
      <c r="N13" s="33">
        <v>11582.5</v>
      </c>
      <c r="O13" s="33">
        <v>132017.33499999999</v>
      </c>
      <c r="P13" s="17" t="s">
        <v>260</v>
      </c>
      <c r="Q13" s="17" t="s">
        <v>348</v>
      </c>
      <c r="R13" s="17">
        <v>9019719550</v>
      </c>
      <c r="S13" s="17">
        <v>1111</v>
      </c>
      <c r="T13" s="17">
        <v>10008009</v>
      </c>
      <c r="U13" s="17" t="s">
        <v>241</v>
      </c>
      <c r="V13" s="17">
        <v>1039</v>
      </c>
      <c r="W13" s="17" t="s">
        <v>243</v>
      </c>
      <c r="X13" s="18" t="s">
        <v>265</v>
      </c>
      <c r="Y13" s="18" t="s">
        <v>244</v>
      </c>
      <c r="Z13" s="18" t="s">
        <v>358</v>
      </c>
      <c r="AA13" s="18" t="s">
        <v>245</v>
      </c>
    </row>
    <row r="14" spans="1:28" ht="15" customHeight="1">
      <c r="A14" s="15" t="s">
        <v>346</v>
      </c>
      <c r="B14" s="29" t="s">
        <v>320</v>
      </c>
      <c r="C14" s="16" t="s">
        <v>253</v>
      </c>
      <c r="D14" s="18" t="s">
        <v>283</v>
      </c>
      <c r="E14" s="18" t="s">
        <v>266</v>
      </c>
      <c r="F14" s="17" t="s">
        <v>242</v>
      </c>
      <c r="G14" s="18" t="s">
        <v>11</v>
      </c>
      <c r="H14" s="18" t="s">
        <v>38</v>
      </c>
      <c r="I14" s="32">
        <v>95398.85</v>
      </c>
      <c r="J14" s="36">
        <v>8.4949999999999992</v>
      </c>
      <c r="K14" s="32">
        <v>11230</v>
      </c>
      <c r="L14" s="32" t="s">
        <v>310</v>
      </c>
      <c r="M14" s="32">
        <v>0</v>
      </c>
      <c r="N14" s="33">
        <v>11582.5</v>
      </c>
      <c r="O14" s="33">
        <v>98393.337499999994</v>
      </c>
      <c r="P14" s="17" t="s">
        <v>260</v>
      </c>
      <c r="Q14" s="17" t="s">
        <v>348</v>
      </c>
      <c r="R14" s="17">
        <v>9019719550</v>
      </c>
      <c r="S14" s="17">
        <v>1111</v>
      </c>
      <c r="T14" s="17">
        <v>10008009</v>
      </c>
      <c r="U14" s="17" t="s">
        <v>241</v>
      </c>
      <c r="V14" s="17">
        <v>1039</v>
      </c>
      <c r="W14" s="17" t="s">
        <v>243</v>
      </c>
      <c r="X14" s="18" t="s">
        <v>265</v>
      </c>
      <c r="Y14" s="18" t="s">
        <v>244</v>
      </c>
      <c r="Z14" s="18" t="s">
        <v>369</v>
      </c>
      <c r="AA14" s="18" t="s">
        <v>245</v>
      </c>
    </row>
    <row r="15" spans="1:28" ht="15" customHeight="1">
      <c r="A15" s="15" t="s">
        <v>327</v>
      </c>
      <c r="B15" s="29" t="s">
        <v>316</v>
      </c>
      <c r="C15" s="16" t="s">
        <v>296</v>
      </c>
      <c r="D15" s="18" t="s">
        <v>264</v>
      </c>
      <c r="E15" s="18" t="s">
        <v>266</v>
      </c>
      <c r="F15" s="17" t="s">
        <v>242</v>
      </c>
      <c r="G15" s="18" t="s">
        <v>11</v>
      </c>
      <c r="H15" s="18" t="s">
        <v>40</v>
      </c>
      <c r="I15" s="32">
        <v>112394.24000000001</v>
      </c>
      <c r="J15" s="36">
        <v>7.1680000000000001</v>
      </c>
      <c r="K15" s="32">
        <v>15680</v>
      </c>
      <c r="L15" s="32" t="s">
        <v>310</v>
      </c>
      <c r="M15" s="32">
        <v>0</v>
      </c>
      <c r="N15" s="33">
        <v>16473.57</v>
      </c>
      <c r="O15" s="33">
        <v>118082.54975999999</v>
      </c>
      <c r="P15" s="17" t="s">
        <v>260</v>
      </c>
      <c r="Q15" s="17" t="s">
        <v>348</v>
      </c>
      <c r="R15" s="17">
        <v>9019719550</v>
      </c>
      <c r="S15" s="17">
        <v>1111</v>
      </c>
      <c r="T15" s="17">
        <v>10008009</v>
      </c>
      <c r="U15" s="17" t="s">
        <v>241</v>
      </c>
      <c r="V15" s="17">
        <v>1039</v>
      </c>
      <c r="W15" s="17" t="s">
        <v>243</v>
      </c>
      <c r="X15" s="18" t="s">
        <v>265</v>
      </c>
      <c r="Y15" s="18" t="s">
        <v>244</v>
      </c>
      <c r="Z15" s="18" t="s">
        <v>352</v>
      </c>
      <c r="AA15" s="18" t="s">
        <v>245</v>
      </c>
    </row>
    <row r="16" spans="1:28" ht="15" customHeight="1">
      <c r="A16" s="15" t="s">
        <v>337</v>
      </c>
      <c r="B16" s="29" t="s">
        <v>316</v>
      </c>
      <c r="C16" s="16" t="s">
        <v>251</v>
      </c>
      <c r="D16" s="18" t="s">
        <v>338</v>
      </c>
      <c r="E16" s="18" t="s">
        <v>266</v>
      </c>
      <c r="F16" s="17" t="s">
        <v>242</v>
      </c>
      <c r="G16" s="18" t="s">
        <v>11</v>
      </c>
      <c r="H16" s="18" t="s">
        <v>40</v>
      </c>
      <c r="I16" s="32">
        <v>189477.12</v>
      </c>
      <c r="J16" s="36">
        <v>12.084</v>
      </c>
      <c r="K16" s="32">
        <v>15680</v>
      </c>
      <c r="L16" s="32" t="s">
        <v>310</v>
      </c>
      <c r="M16" s="32">
        <v>0</v>
      </c>
      <c r="N16" s="33">
        <v>16473.57</v>
      </c>
      <c r="O16" s="33">
        <v>199066.61987999998</v>
      </c>
      <c r="P16" s="17" t="s">
        <v>260</v>
      </c>
      <c r="Q16" s="17" t="s">
        <v>348</v>
      </c>
      <c r="R16" s="17">
        <v>9019719550</v>
      </c>
      <c r="S16" s="17">
        <v>1111</v>
      </c>
      <c r="T16" s="17">
        <v>10008009</v>
      </c>
      <c r="U16" s="17" t="s">
        <v>241</v>
      </c>
      <c r="V16" s="17">
        <v>1039</v>
      </c>
      <c r="W16" s="17" t="s">
        <v>243</v>
      </c>
      <c r="X16" s="18" t="s">
        <v>265</v>
      </c>
      <c r="Y16" s="18" t="s">
        <v>244</v>
      </c>
      <c r="Z16" s="18" t="s">
        <v>361</v>
      </c>
      <c r="AA16" s="18" t="s">
        <v>245</v>
      </c>
    </row>
    <row r="17" spans="1:27" ht="15" customHeight="1">
      <c r="A17" s="15" t="s">
        <v>339</v>
      </c>
      <c r="B17" s="29" t="s">
        <v>322</v>
      </c>
      <c r="C17" s="16" t="s">
        <v>295</v>
      </c>
      <c r="D17" s="18" t="s">
        <v>324</v>
      </c>
      <c r="E17" s="18" t="s">
        <v>266</v>
      </c>
      <c r="F17" s="17" t="s">
        <v>242</v>
      </c>
      <c r="G17" s="18" t="s">
        <v>11</v>
      </c>
      <c r="H17" s="18" t="s">
        <v>40</v>
      </c>
      <c r="I17" s="32">
        <v>114385.60000000001</v>
      </c>
      <c r="J17" s="36">
        <v>7.2949999999999999</v>
      </c>
      <c r="K17" s="32">
        <v>15680</v>
      </c>
      <c r="L17" s="32" t="s">
        <v>310</v>
      </c>
      <c r="M17" s="32">
        <v>0</v>
      </c>
      <c r="N17" s="33">
        <v>16473.57</v>
      </c>
      <c r="O17" s="33">
        <v>120174.69314999999</v>
      </c>
      <c r="P17" s="17" t="s">
        <v>260</v>
      </c>
      <c r="Q17" s="17" t="s">
        <v>348</v>
      </c>
      <c r="R17" s="17">
        <v>9019719550</v>
      </c>
      <c r="S17" s="17">
        <v>1111</v>
      </c>
      <c r="T17" s="17">
        <v>10008009</v>
      </c>
      <c r="U17" s="17" t="s">
        <v>241</v>
      </c>
      <c r="V17" s="17">
        <v>1039</v>
      </c>
      <c r="W17" s="17" t="s">
        <v>243</v>
      </c>
      <c r="X17" s="18" t="s">
        <v>265</v>
      </c>
      <c r="Y17" s="18" t="s">
        <v>244</v>
      </c>
      <c r="Z17" s="18" t="s">
        <v>362</v>
      </c>
      <c r="AA17" s="18" t="s">
        <v>245</v>
      </c>
    </row>
    <row r="18" spans="1:27" ht="15" customHeight="1">
      <c r="A18" s="15" t="s">
        <v>341</v>
      </c>
      <c r="B18" s="29" t="s">
        <v>322</v>
      </c>
      <c r="C18" s="16" t="s">
        <v>287</v>
      </c>
      <c r="D18" s="18" t="s">
        <v>303</v>
      </c>
      <c r="E18" s="18" t="s">
        <v>266</v>
      </c>
      <c r="F18" s="17" t="s">
        <v>242</v>
      </c>
      <c r="G18" s="18" t="s">
        <v>11</v>
      </c>
      <c r="H18" s="18" t="s">
        <v>38</v>
      </c>
      <c r="I18" s="32">
        <v>139038.63</v>
      </c>
      <c r="J18" s="36">
        <v>12.381</v>
      </c>
      <c r="K18" s="32">
        <v>11230</v>
      </c>
      <c r="L18" s="32" t="s">
        <v>310</v>
      </c>
      <c r="M18" s="32">
        <v>0</v>
      </c>
      <c r="N18" s="33">
        <v>11582.5</v>
      </c>
      <c r="O18" s="33">
        <v>143402.9325</v>
      </c>
      <c r="P18" s="17" t="s">
        <v>260</v>
      </c>
      <c r="Q18" s="17" t="s">
        <v>348</v>
      </c>
      <c r="R18" s="17">
        <v>9019719550</v>
      </c>
      <c r="S18" s="17">
        <v>1111</v>
      </c>
      <c r="T18" s="17">
        <v>10008009</v>
      </c>
      <c r="U18" s="17" t="s">
        <v>241</v>
      </c>
      <c r="V18" s="17">
        <v>1039</v>
      </c>
      <c r="W18" s="17" t="s">
        <v>243</v>
      </c>
      <c r="X18" s="18" t="s">
        <v>265</v>
      </c>
      <c r="Y18" s="18" t="s">
        <v>244</v>
      </c>
      <c r="Z18" s="18" t="s">
        <v>364</v>
      </c>
      <c r="AA18" s="18" t="s">
        <v>245</v>
      </c>
    </row>
    <row r="19" spans="1:27" ht="15" customHeight="1">
      <c r="A19" s="15" t="s">
        <v>325</v>
      </c>
      <c r="B19" s="29" t="s">
        <v>322</v>
      </c>
      <c r="C19" s="16" t="s">
        <v>297</v>
      </c>
      <c r="D19" s="18" t="s">
        <v>279</v>
      </c>
      <c r="E19" s="18" t="s">
        <v>266</v>
      </c>
      <c r="F19" s="17" t="s">
        <v>242</v>
      </c>
      <c r="G19" s="18" t="s">
        <v>11</v>
      </c>
      <c r="H19" s="18" t="s">
        <v>40</v>
      </c>
      <c r="I19" s="32">
        <v>137818.44</v>
      </c>
      <c r="J19" s="36">
        <v>8.9030000000000005</v>
      </c>
      <c r="K19" s="32">
        <v>15480</v>
      </c>
      <c r="L19" s="32" t="s">
        <v>311</v>
      </c>
      <c r="M19" s="32">
        <v>0</v>
      </c>
      <c r="N19" s="33">
        <v>16473.57</v>
      </c>
      <c r="O19" s="33">
        <v>146664.19370999999</v>
      </c>
      <c r="P19" s="17" t="s">
        <v>249</v>
      </c>
      <c r="Q19" s="17" t="s">
        <v>348</v>
      </c>
      <c r="R19" s="17">
        <v>9019719550</v>
      </c>
      <c r="S19" s="17">
        <v>1111</v>
      </c>
      <c r="T19" s="17">
        <v>10008009</v>
      </c>
      <c r="U19" s="17" t="s">
        <v>241</v>
      </c>
      <c r="V19" s="17">
        <v>1069</v>
      </c>
      <c r="W19" s="17" t="s">
        <v>243</v>
      </c>
      <c r="X19" s="18" t="s">
        <v>265</v>
      </c>
      <c r="Y19" s="18" t="s">
        <v>244</v>
      </c>
      <c r="Z19" s="18" t="s">
        <v>350</v>
      </c>
      <c r="AA19" s="18" t="s">
        <v>245</v>
      </c>
    </row>
    <row r="20" spans="1:27" ht="15" customHeight="1">
      <c r="A20" s="15" t="s">
        <v>329</v>
      </c>
      <c r="B20" s="29" t="s">
        <v>322</v>
      </c>
      <c r="C20" s="16" t="s">
        <v>257</v>
      </c>
      <c r="D20" s="18" t="s">
        <v>290</v>
      </c>
      <c r="E20" s="18" t="s">
        <v>266</v>
      </c>
      <c r="F20" s="17" t="s">
        <v>242</v>
      </c>
      <c r="G20" s="18" t="s">
        <v>11</v>
      </c>
      <c r="H20" s="18" t="s">
        <v>38</v>
      </c>
      <c r="I20" s="32">
        <v>166754.26999999999</v>
      </c>
      <c r="J20" s="36">
        <v>14.849</v>
      </c>
      <c r="K20" s="32">
        <v>11230</v>
      </c>
      <c r="L20" s="32" t="s">
        <v>310</v>
      </c>
      <c r="M20" s="32">
        <v>0</v>
      </c>
      <c r="N20" s="33">
        <v>11582.5</v>
      </c>
      <c r="O20" s="33">
        <v>171988.54250000001</v>
      </c>
      <c r="P20" s="17" t="s">
        <v>260</v>
      </c>
      <c r="Q20" s="17" t="s">
        <v>348</v>
      </c>
      <c r="R20" s="17">
        <v>9019719550</v>
      </c>
      <c r="S20" s="17">
        <v>1111</v>
      </c>
      <c r="T20" s="17">
        <v>10008009</v>
      </c>
      <c r="U20" s="17" t="s">
        <v>241</v>
      </c>
      <c r="V20" s="17">
        <v>1039</v>
      </c>
      <c r="W20" s="17" t="s">
        <v>243</v>
      </c>
      <c r="X20" s="18" t="s">
        <v>265</v>
      </c>
      <c r="Y20" s="18" t="s">
        <v>244</v>
      </c>
      <c r="Z20" s="18" t="s">
        <v>354</v>
      </c>
      <c r="AA20" s="18" t="s">
        <v>245</v>
      </c>
    </row>
    <row r="21" spans="1:27" ht="15" customHeight="1">
      <c r="A21" s="15" t="s">
        <v>347</v>
      </c>
      <c r="B21" s="29" t="s">
        <v>322</v>
      </c>
      <c r="C21" s="16" t="s">
        <v>255</v>
      </c>
      <c r="D21" s="18" t="s">
        <v>293</v>
      </c>
      <c r="E21" s="18" t="s">
        <v>266</v>
      </c>
      <c r="F21" s="17" t="s">
        <v>242</v>
      </c>
      <c r="G21" s="18" t="s">
        <v>11</v>
      </c>
      <c r="H21" s="18" t="s">
        <v>38</v>
      </c>
      <c r="I21" s="32">
        <v>129133.77</v>
      </c>
      <c r="J21" s="36">
        <v>11.499000000000001</v>
      </c>
      <c r="K21" s="32">
        <v>11230</v>
      </c>
      <c r="L21" s="32" t="s">
        <v>310</v>
      </c>
      <c r="M21" s="32">
        <v>0</v>
      </c>
      <c r="N21" s="33">
        <v>11582.5</v>
      </c>
      <c r="O21" s="33">
        <v>133187.16750000001</v>
      </c>
      <c r="P21" s="17" t="s">
        <v>260</v>
      </c>
      <c r="Q21" s="17" t="s">
        <v>348</v>
      </c>
      <c r="R21" s="17">
        <v>9019719550</v>
      </c>
      <c r="S21" s="17">
        <v>1111</v>
      </c>
      <c r="T21" s="17">
        <v>10008009</v>
      </c>
      <c r="U21" s="17" t="s">
        <v>241</v>
      </c>
      <c r="V21" s="17">
        <v>1039</v>
      </c>
      <c r="W21" s="17" t="s">
        <v>243</v>
      </c>
      <c r="X21" s="18" t="s">
        <v>265</v>
      </c>
      <c r="Y21" s="18" t="s">
        <v>244</v>
      </c>
      <c r="Z21" s="18" t="s">
        <v>370</v>
      </c>
      <c r="AA21" s="18" t="s">
        <v>245</v>
      </c>
    </row>
    <row r="22" spans="1:27" ht="15" customHeight="1">
      <c r="A22" s="15" t="s">
        <v>342</v>
      </c>
      <c r="B22" s="29" t="s">
        <v>322</v>
      </c>
      <c r="C22" s="16" t="s">
        <v>277</v>
      </c>
      <c r="D22" s="18" t="s">
        <v>274</v>
      </c>
      <c r="E22" s="18" t="s">
        <v>266</v>
      </c>
      <c r="F22" s="17" t="s">
        <v>242</v>
      </c>
      <c r="G22" s="18" t="s">
        <v>11</v>
      </c>
      <c r="H22" s="18" t="s">
        <v>38</v>
      </c>
      <c r="I22" s="32">
        <v>72197.67</v>
      </c>
      <c r="J22" s="36">
        <v>6.4290000000000003</v>
      </c>
      <c r="K22" s="32">
        <v>11230</v>
      </c>
      <c r="L22" s="32" t="s">
        <v>310</v>
      </c>
      <c r="M22" s="32">
        <v>0</v>
      </c>
      <c r="N22" s="33">
        <v>11582.5</v>
      </c>
      <c r="O22" s="33">
        <v>74463.892500000002</v>
      </c>
      <c r="P22" s="17" t="s">
        <v>260</v>
      </c>
      <c r="Q22" s="17" t="s">
        <v>348</v>
      </c>
      <c r="R22" s="17">
        <v>9019719550</v>
      </c>
      <c r="S22" s="17">
        <v>1111</v>
      </c>
      <c r="T22" s="17">
        <v>10008009</v>
      </c>
      <c r="U22" s="17" t="s">
        <v>241</v>
      </c>
      <c r="V22" s="17">
        <v>1039</v>
      </c>
      <c r="W22" s="17" t="s">
        <v>243</v>
      </c>
      <c r="X22" s="18" t="s">
        <v>265</v>
      </c>
      <c r="Y22" s="18" t="s">
        <v>244</v>
      </c>
      <c r="Z22" s="18" t="s">
        <v>365</v>
      </c>
      <c r="AA22" s="18" t="s">
        <v>245</v>
      </c>
    </row>
    <row r="23" spans="1:27" ht="15" customHeight="1">
      <c r="A23" s="15" t="s">
        <v>345</v>
      </c>
      <c r="B23" s="29" t="s">
        <v>321</v>
      </c>
      <c r="C23" s="16" t="s">
        <v>276</v>
      </c>
      <c r="D23" s="18" t="s">
        <v>300</v>
      </c>
      <c r="E23" s="18" t="s">
        <v>266</v>
      </c>
      <c r="F23" s="17" t="s">
        <v>242</v>
      </c>
      <c r="G23" s="18" t="s">
        <v>11</v>
      </c>
      <c r="H23" s="18" t="s">
        <v>40</v>
      </c>
      <c r="I23" s="32">
        <v>148081.92000000001</v>
      </c>
      <c r="J23" s="36">
        <v>9.4440000000000008</v>
      </c>
      <c r="K23" s="32">
        <v>15680</v>
      </c>
      <c r="L23" s="32" t="s">
        <v>310</v>
      </c>
      <c r="M23" s="32">
        <v>0</v>
      </c>
      <c r="N23" s="33">
        <v>16473.57</v>
      </c>
      <c r="O23" s="33">
        <v>155576.39508000002</v>
      </c>
      <c r="P23" s="17" t="s">
        <v>260</v>
      </c>
      <c r="Q23" s="17" t="s">
        <v>348</v>
      </c>
      <c r="R23" s="17">
        <v>9019719550</v>
      </c>
      <c r="S23" s="17">
        <v>1111</v>
      </c>
      <c r="T23" s="17">
        <v>10008009</v>
      </c>
      <c r="U23" s="17" t="s">
        <v>241</v>
      </c>
      <c r="V23" s="17">
        <v>1039</v>
      </c>
      <c r="W23" s="17" t="s">
        <v>243</v>
      </c>
      <c r="X23" s="18" t="s">
        <v>265</v>
      </c>
      <c r="Y23" s="18" t="s">
        <v>244</v>
      </c>
      <c r="Z23" s="18" t="s">
        <v>368</v>
      </c>
      <c r="AA23" s="18" t="s">
        <v>245</v>
      </c>
    </row>
    <row r="24" spans="1:27" ht="15" customHeight="1">
      <c r="A24" s="15" t="s">
        <v>299</v>
      </c>
      <c r="B24" s="29" t="s">
        <v>240</v>
      </c>
      <c r="C24" s="16" t="s">
        <v>254</v>
      </c>
      <c r="D24" s="18" t="s">
        <v>300</v>
      </c>
      <c r="E24" s="18" t="s">
        <v>266</v>
      </c>
      <c r="F24" s="17" t="s">
        <v>242</v>
      </c>
      <c r="G24" s="18" t="s">
        <v>11</v>
      </c>
      <c r="H24" s="18" t="s">
        <v>40</v>
      </c>
      <c r="I24" s="32">
        <v>160059.76</v>
      </c>
      <c r="J24" s="36">
        <v>10.234</v>
      </c>
      <c r="K24" s="32">
        <v>15640</v>
      </c>
      <c r="L24" s="32" t="s">
        <v>310</v>
      </c>
      <c r="M24" s="32">
        <v>0</v>
      </c>
      <c r="N24" s="33">
        <v>16473.919999999998</v>
      </c>
      <c r="O24" s="33">
        <v>168594.09727999999</v>
      </c>
      <c r="P24" s="17" t="s">
        <v>260</v>
      </c>
      <c r="Q24" s="17" t="s">
        <v>306</v>
      </c>
      <c r="R24" s="17">
        <v>9019719009</v>
      </c>
      <c r="S24" s="17">
        <v>1111</v>
      </c>
      <c r="T24" s="17">
        <v>10008009</v>
      </c>
      <c r="U24" s="17" t="s">
        <v>241</v>
      </c>
      <c r="V24" s="17">
        <v>1039</v>
      </c>
      <c r="W24" s="17" t="s">
        <v>243</v>
      </c>
      <c r="X24" s="18" t="s">
        <v>265</v>
      </c>
      <c r="Y24" s="18" t="s">
        <v>244</v>
      </c>
      <c r="Z24" s="18" t="s">
        <v>301</v>
      </c>
      <c r="AA24" s="18" t="s">
        <v>245</v>
      </c>
    </row>
    <row r="25" spans="1:27" ht="15" customHeight="1">
      <c r="A25" s="15" t="s">
        <v>272</v>
      </c>
      <c r="B25" s="29" t="s">
        <v>240</v>
      </c>
      <c r="C25" s="16" t="s">
        <v>273</v>
      </c>
      <c r="D25" s="18" t="s">
        <v>274</v>
      </c>
      <c r="E25" s="18" t="s">
        <v>266</v>
      </c>
      <c r="F25" s="17" t="s">
        <v>242</v>
      </c>
      <c r="G25" s="18" t="s">
        <v>11</v>
      </c>
      <c r="H25" s="18" t="s">
        <v>38</v>
      </c>
      <c r="I25" s="32">
        <v>125809.17</v>
      </c>
      <c r="J25" s="36">
        <v>11.243</v>
      </c>
      <c r="K25" s="32">
        <v>11190</v>
      </c>
      <c r="L25" s="32" t="s">
        <v>310</v>
      </c>
      <c r="M25" s="32">
        <v>0</v>
      </c>
      <c r="N25" s="33">
        <v>11582.84</v>
      </c>
      <c r="O25" s="33">
        <v>130225.87012000001</v>
      </c>
      <c r="P25" s="17" t="s">
        <v>260</v>
      </c>
      <c r="Q25" s="17" t="s">
        <v>306</v>
      </c>
      <c r="R25" s="17">
        <v>9019719009</v>
      </c>
      <c r="S25" s="17">
        <v>1111</v>
      </c>
      <c r="T25" s="17">
        <v>10008009</v>
      </c>
      <c r="U25" s="17" t="s">
        <v>241</v>
      </c>
      <c r="V25" s="17">
        <v>1039</v>
      </c>
      <c r="W25" s="17" t="s">
        <v>243</v>
      </c>
      <c r="X25" s="18" t="s">
        <v>265</v>
      </c>
      <c r="Y25" s="18" t="s">
        <v>244</v>
      </c>
      <c r="Z25" s="18" t="s">
        <v>275</v>
      </c>
      <c r="AA25" s="18" t="s">
        <v>245</v>
      </c>
    </row>
    <row r="26" spans="1:27" ht="15" customHeight="1">
      <c r="A26" s="15" t="s">
        <v>278</v>
      </c>
      <c r="B26" s="29" t="s">
        <v>240</v>
      </c>
      <c r="C26" s="16" t="s">
        <v>256</v>
      </c>
      <c r="D26" s="18" t="s">
        <v>279</v>
      </c>
      <c r="E26" s="18" t="s">
        <v>266</v>
      </c>
      <c r="F26" s="17" t="s">
        <v>242</v>
      </c>
      <c r="G26" s="18" t="s">
        <v>11</v>
      </c>
      <c r="H26" s="18" t="s">
        <v>40</v>
      </c>
      <c r="I26" s="32">
        <v>123411.92</v>
      </c>
      <c r="J26" s="36">
        <v>7.9930000000000003</v>
      </c>
      <c r="K26" s="32">
        <v>15440</v>
      </c>
      <c r="L26" s="32" t="s">
        <v>311</v>
      </c>
      <c r="M26" s="32">
        <v>0</v>
      </c>
      <c r="N26" s="33">
        <v>16473.919999999998</v>
      </c>
      <c r="O26" s="33">
        <v>131676.04256</v>
      </c>
      <c r="P26" s="17" t="s">
        <v>249</v>
      </c>
      <c r="Q26" s="17" t="s">
        <v>306</v>
      </c>
      <c r="R26" s="17">
        <v>9019719009</v>
      </c>
      <c r="S26" s="17">
        <v>1111</v>
      </c>
      <c r="T26" s="17">
        <v>10008009</v>
      </c>
      <c r="U26" s="17" t="s">
        <v>241</v>
      </c>
      <c r="V26" s="17">
        <v>1069</v>
      </c>
      <c r="W26" s="17" t="s">
        <v>243</v>
      </c>
      <c r="X26" s="18" t="s">
        <v>265</v>
      </c>
      <c r="Y26" s="18" t="s">
        <v>244</v>
      </c>
      <c r="Z26" s="18" t="s">
        <v>280</v>
      </c>
      <c r="AA26" s="18" t="s">
        <v>245</v>
      </c>
    </row>
    <row r="27" spans="1:27" ht="15" customHeight="1">
      <c r="A27" s="15" t="s">
        <v>281</v>
      </c>
      <c r="B27" s="29" t="s">
        <v>240</v>
      </c>
      <c r="C27" s="16" t="s">
        <v>282</v>
      </c>
      <c r="D27" s="18" t="s">
        <v>283</v>
      </c>
      <c r="E27" s="18" t="s">
        <v>266</v>
      </c>
      <c r="F27" s="17" t="s">
        <v>242</v>
      </c>
      <c r="G27" s="18" t="s">
        <v>11</v>
      </c>
      <c r="H27" s="18" t="s">
        <v>38</v>
      </c>
      <c r="I27" s="32">
        <v>112909.44</v>
      </c>
      <c r="J27" s="36">
        <v>10.416</v>
      </c>
      <c r="K27" s="32">
        <v>10840</v>
      </c>
      <c r="L27" s="32" t="s">
        <v>311</v>
      </c>
      <c r="M27" s="32">
        <v>0</v>
      </c>
      <c r="N27" s="33">
        <v>11582.84</v>
      </c>
      <c r="O27" s="33">
        <v>120646.86144000001</v>
      </c>
      <c r="P27" s="17" t="s">
        <v>249</v>
      </c>
      <c r="Q27" s="17" t="s">
        <v>306</v>
      </c>
      <c r="R27" s="17">
        <v>9019719009</v>
      </c>
      <c r="S27" s="17">
        <v>1111</v>
      </c>
      <c r="T27" s="17">
        <v>10008009</v>
      </c>
      <c r="U27" s="17" t="s">
        <v>241</v>
      </c>
      <c r="V27" s="17">
        <v>1069</v>
      </c>
      <c r="W27" s="17" t="s">
        <v>243</v>
      </c>
      <c r="X27" s="18" t="s">
        <v>265</v>
      </c>
      <c r="Y27" s="18" t="s">
        <v>244</v>
      </c>
      <c r="Z27" s="18" t="s">
        <v>284</v>
      </c>
      <c r="AA27" s="18" t="s">
        <v>245</v>
      </c>
    </row>
    <row r="28" spans="1:27" ht="15" customHeight="1">
      <c r="A28" s="15" t="s">
        <v>302</v>
      </c>
      <c r="B28" s="29" t="s">
        <v>246</v>
      </c>
      <c r="C28" s="16" t="s">
        <v>271</v>
      </c>
      <c r="D28" s="18" t="s">
        <v>303</v>
      </c>
      <c r="E28" s="18" t="s">
        <v>266</v>
      </c>
      <c r="F28" s="17" t="s">
        <v>242</v>
      </c>
      <c r="G28" s="18" t="s">
        <v>11</v>
      </c>
      <c r="H28" s="18" t="s">
        <v>38</v>
      </c>
      <c r="I28" s="32">
        <v>151758.78</v>
      </c>
      <c r="J28" s="36">
        <v>13.561999999999999</v>
      </c>
      <c r="K28" s="32">
        <v>11190</v>
      </c>
      <c r="L28" s="32" t="s">
        <v>310</v>
      </c>
      <c r="M28" s="32">
        <v>0</v>
      </c>
      <c r="N28" s="33">
        <v>11582.84</v>
      </c>
      <c r="O28" s="33">
        <v>157086.47607999999</v>
      </c>
      <c r="P28" s="17" t="s">
        <v>260</v>
      </c>
      <c r="Q28" s="17" t="s">
        <v>306</v>
      </c>
      <c r="R28" s="17">
        <v>9019719009</v>
      </c>
      <c r="S28" s="17">
        <v>1111</v>
      </c>
      <c r="T28" s="17">
        <v>10008009</v>
      </c>
      <c r="U28" s="17" t="s">
        <v>241</v>
      </c>
      <c r="V28" s="17">
        <v>1039</v>
      </c>
      <c r="W28" s="17" t="s">
        <v>243</v>
      </c>
      <c r="X28" s="18" t="s">
        <v>265</v>
      </c>
      <c r="Y28" s="18" t="s">
        <v>244</v>
      </c>
      <c r="Z28" s="18" t="s">
        <v>304</v>
      </c>
      <c r="AA28" s="18" t="s">
        <v>245</v>
      </c>
    </row>
    <row r="29" spans="1:27" ht="15" customHeight="1">
      <c r="A29" s="15" t="s">
        <v>263</v>
      </c>
      <c r="B29" s="29" t="s">
        <v>248</v>
      </c>
      <c r="C29" s="16" t="s">
        <v>262</v>
      </c>
      <c r="D29" s="18" t="s">
        <v>264</v>
      </c>
      <c r="E29" s="18" t="s">
        <v>266</v>
      </c>
      <c r="F29" s="17" t="s">
        <v>242</v>
      </c>
      <c r="G29" s="18" t="s">
        <v>11</v>
      </c>
      <c r="H29" s="18" t="s">
        <v>40</v>
      </c>
      <c r="I29" s="32">
        <v>145921.20000000001</v>
      </c>
      <c r="J29" s="36">
        <v>9.33</v>
      </c>
      <c r="K29" s="32">
        <v>15640</v>
      </c>
      <c r="L29" s="32" t="s">
        <v>310</v>
      </c>
      <c r="M29" s="32">
        <v>0</v>
      </c>
      <c r="N29" s="33">
        <v>16473.919999999998</v>
      </c>
      <c r="O29" s="33">
        <v>153701.67359999998</v>
      </c>
      <c r="P29" s="17" t="s">
        <v>260</v>
      </c>
      <c r="Q29" s="17" t="s">
        <v>306</v>
      </c>
      <c r="R29" s="17">
        <v>9019719009</v>
      </c>
      <c r="S29" s="17">
        <v>1111</v>
      </c>
      <c r="T29" s="17">
        <v>10008009</v>
      </c>
      <c r="U29" s="17" t="s">
        <v>241</v>
      </c>
      <c r="V29" s="17">
        <v>1039</v>
      </c>
      <c r="W29" s="17" t="s">
        <v>243</v>
      </c>
      <c r="X29" s="18" t="s">
        <v>265</v>
      </c>
      <c r="Y29" s="18" t="s">
        <v>244</v>
      </c>
      <c r="Z29" s="18" t="s">
        <v>267</v>
      </c>
      <c r="AA29" s="18" t="s">
        <v>245</v>
      </c>
    </row>
    <row r="30" spans="1:27" ht="15" customHeight="1">
      <c r="A30" s="15" t="s">
        <v>288</v>
      </c>
      <c r="B30" s="29" t="s">
        <v>248</v>
      </c>
      <c r="C30" s="16" t="s">
        <v>289</v>
      </c>
      <c r="D30" s="18" t="s">
        <v>290</v>
      </c>
      <c r="E30" s="18" t="s">
        <v>266</v>
      </c>
      <c r="F30" s="17" t="s">
        <v>242</v>
      </c>
      <c r="G30" s="18" t="s">
        <v>11</v>
      </c>
      <c r="H30" s="18" t="s">
        <v>38</v>
      </c>
      <c r="I30" s="32">
        <v>156134.07</v>
      </c>
      <c r="J30" s="36">
        <v>13.952999999999999</v>
      </c>
      <c r="K30" s="32">
        <v>11190</v>
      </c>
      <c r="L30" s="32" t="s">
        <v>310</v>
      </c>
      <c r="M30" s="32">
        <v>0</v>
      </c>
      <c r="N30" s="33">
        <v>11582.84</v>
      </c>
      <c r="O30" s="33">
        <v>161615.36651999998</v>
      </c>
      <c r="P30" s="17" t="s">
        <v>260</v>
      </c>
      <c r="Q30" s="17" t="s">
        <v>306</v>
      </c>
      <c r="R30" s="17">
        <v>9019719009</v>
      </c>
      <c r="S30" s="17">
        <v>1111</v>
      </c>
      <c r="T30" s="17">
        <v>10008009</v>
      </c>
      <c r="U30" s="17" t="s">
        <v>241</v>
      </c>
      <c r="V30" s="17">
        <v>1039</v>
      </c>
      <c r="W30" s="17" t="s">
        <v>243</v>
      </c>
      <c r="X30" s="18" t="s">
        <v>265</v>
      </c>
      <c r="Y30" s="18" t="s">
        <v>244</v>
      </c>
      <c r="Z30" s="18" t="s">
        <v>291</v>
      </c>
      <c r="AA30" s="18" t="s">
        <v>245</v>
      </c>
    </row>
    <row r="31" spans="1:27" ht="15" customHeight="1">
      <c r="A31" s="15" t="s">
        <v>292</v>
      </c>
      <c r="B31" s="29" t="s">
        <v>247</v>
      </c>
      <c r="C31" s="16" t="s">
        <v>286</v>
      </c>
      <c r="D31" s="18" t="s">
        <v>293</v>
      </c>
      <c r="E31" s="18" t="s">
        <v>266</v>
      </c>
      <c r="F31" s="17" t="s">
        <v>242</v>
      </c>
      <c r="G31" s="18" t="s">
        <v>11</v>
      </c>
      <c r="H31" s="18" t="s">
        <v>38</v>
      </c>
      <c r="I31" s="32">
        <v>111284.55</v>
      </c>
      <c r="J31" s="36">
        <v>9.9450000000000003</v>
      </c>
      <c r="K31" s="32">
        <v>11190</v>
      </c>
      <c r="L31" s="32" t="s">
        <v>310</v>
      </c>
      <c r="M31" s="32">
        <v>0</v>
      </c>
      <c r="N31" s="33">
        <v>11582.84</v>
      </c>
      <c r="O31" s="33">
        <v>115191.3438</v>
      </c>
      <c r="P31" s="17" t="s">
        <v>260</v>
      </c>
      <c r="Q31" s="17" t="s">
        <v>306</v>
      </c>
      <c r="R31" s="17">
        <v>9019719009</v>
      </c>
      <c r="S31" s="17">
        <v>1111</v>
      </c>
      <c r="T31" s="17">
        <v>10008009</v>
      </c>
      <c r="U31" s="17" t="s">
        <v>241</v>
      </c>
      <c r="V31" s="17">
        <v>1039</v>
      </c>
      <c r="W31" s="17" t="s">
        <v>243</v>
      </c>
      <c r="X31" s="18" t="s">
        <v>265</v>
      </c>
      <c r="Y31" s="18" t="s">
        <v>244</v>
      </c>
      <c r="Z31" s="18" t="s">
        <v>294</v>
      </c>
      <c r="AA31" s="18" t="s">
        <v>245</v>
      </c>
    </row>
    <row r="32" spans="1:27" ht="15" customHeight="1">
      <c r="A32" s="15"/>
      <c r="B32" s="29"/>
      <c r="C32" s="16"/>
      <c r="F32" s="17"/>
      <c r="N32" s="33"/>
      <c r="O32" s="33"/>
      <c r="P32" s="17"/>
      <c r="Q32" s="17"/>
      <c r="R32" s="17"/>
      <c r="S32" s="17"/>
      <c r="T32" s="17"/>
      <c r="U32" s="17"/>
      <c r="V32" s="17"/>
      <c r="W32" s="17"/>
    </row>
    <row r="33" spans="1:23" ht="15" customHeight="1">
      <c r="A33" s="15"/>
      <c r="B33" s="29"/>
      <c r="C33" s="16"/>
      <c r="F33" s="17"/>
      <c r="N33" s="33"/>
      <c r="O33" s="33"/>
      <c r="P33" s="17"/>
      <c r="Q33" s="17"/>
      <c r="R33" s="17"/>
      <c r="S33" s="17"/>
      <c r="T33" s="17"/>
      <c r="U33" s="17"/>
      <c r="V33" s="17"/>
      <c r="W33" s="17"/>
    </row>
    <row r="34" spans="1:23" ht="15" customHeight="1">
      <c r="A34" s="15"/>
      <c r="B34" s="29"/>
      <c r="C34" s="16"/>
      <c r="F34" s="17"/>
      <c r="N34" s="33"/>
      <c r="O34" s="33"/>
      <c r="P34" s="17"/>
      <c r="Q34" s="17"/>
      <c r="R34" s="17"/>
      <c r="S34" s="17"/>
      <c r="T34" s="17"/>
      <c r="U34" s="17"/>
      <c r="V34" s="17"/>
      <c r="W34" s="17"/>
    </row>
    <row r="35" spans="1:23" ht="15" customHeight="1">
      <c r="A35" s="15"/>
      <c r="B35" s="29"/>
      <c r="C35" s="16"/>
      <c r="F35" s="17"/>
      <c r="N35" s="33"/>
      <c r="O35" s="33"/>
      <c r="P35" s="17"/>
      <c r="Q35" s="17"/>
      <c r="R35" s="17"/>
      <c r="S35" s="17"/>
      <c r="T35" s="17"/>
      <c r="U35" s="17"/>
      <c r="V35" s="17"/>
      <c r="W35" s="17"/>
    </row>
    <row r="36" spans="1:23" ht="15" customHeight="1">
      <c r="A36" s="15"/>
      <c r="B36" s="29"/>
      <c r="C36" s="16"/>
      <c r="F36" s="17"/>
      <c r="N36" s="33"/>
      <c r="O36" s="33"/>
      <c r="P36" s="17"/>
      <c r="Q36" s="17"/>
      <c r="R36" s="17"/>
      <c r="S36" s="17"/>
      <c r="T36" s="17"/>
      <c r="U36" s="17"/>
      <c r="V36" s="17"/>
      <c r="W36" s="17"/>
    </row>
    <row r="37" spans="1:23" ht="15" customHeight="1">
      <c r="A37" s="15"/>
      <c r="B37" s="29"/>
      <c r="C37" s="16"/>
      <c r="F37" s="17"/>
      <c r="N37" s="33"/>
      <c r="O37" s="33"/>
      <c r="P37" s="17"/>
      <c r="Q37" s="17"/>
      <c r="R37" s="17"/>
      <c r="S37" s="17"/>
      <c r="T37" s="17"/>
      <c r="U37" s="17"/>
      <c r="V37" s="17"/>
      <c r="W37" s="17"/>
    </row>
    <row r="38" spans="1:23" ht="15" customHeight="1">
      <c r="A38" s="15"/>
      <c r="B38" s="29"/>
      <c r="C38" s="16"/>
      <c r="F38" s="17"/>
      <c r="N38" s="33"/>
      <c r="O38" s="33"/>
      <c r="P38" s="17"/>
      <c r="Q38" s="17"/>
      <c r="R38" s="17"/>
      <c r="S38" s="17"/>
      <c r="T38" s="17"/>
      <c r="U38" s="17"/>
      <c r="V38" s="17"/>
      <c r="W38" s="17"/>
    </row>
    <row r="39" spans="1:23" ht="15" customHeight="1">
      <c r="A39" s="15"/>
      <c r="B39" s="29"/>
      <c r="C39" s="16"/>
      <c r="F39" s="17"/>
      <c r="N39" s="33"/>
      <c r="O39" s="33"/>
      <c r="P39" s="17"/>
      <c r="Q39" s="17"/>
      <c r="R39" s="17"/>
      <c r="S39" s="17"/>
      <c r="T39" s="17"/>
      <c r="U39" s="17"/>
      <c r="V39" s="17"/>
      <c r="W39" s="17"/>
    </row>
    <row r="40" spans="1:23" ht="15" customHeight="1">
      <c r="A40" s="15"/>
      <c r="B40" s="29"/>
      <c r="C40" s="16"/>
      <c r="F40" s="17"/>
      <c r="N40" s="33"/>
      <c r="O40" s="33"/>
      <c r="P40" s="17"/>
      <c r="Q40" s="17"/>
      <c r="R40" s="17"/>
      <c r="S40" s="17"/>
      <c r="T40" s="17"/>
      <c r="U40" s="17"/>
      <c r="V40" s="17"/>
      <c r="W40" s="17"/>
    </row>
    <row r="41" spans="1:23" ht="15" customHeight="1">
      <c r="A41" s="15"/>
      <c r="B41" s="29"/>
      <c r="C41" s="16"/>
      <c r="F41" s="17"/>
      <c r="N41" s="33"/>
      <c r="O41" s="33"/>
      <c r="P41" s="17"/>
      <c r="Q41" s="17"/>
      <c r="R41" s="17"/>
      <c r="S41" s="17"/>
      <c r="T41" s="17"/>
      <c r="U41" s="17"/>
      <c r="V41" s="17"/>
      <c r="W41" s="17"/>
    </row>
    <row r="42" spans="1:23" ht="15" customHeight="1">
      <c r="A42" s="15"/>
      <c r="B42" s="29"/>
      <c r="C42" s="16"/>
      <c r="F42" s="17"/>
      <c r="N42" s="33"/>
      <c r="O42" s="33"/>
      <c r="P42" s="17"/>
      <c r="Q42" s="17"/>
      <c r="R42" s="17"/>
      <c r="S42" s="17"/>
      <c r="T42" s="17"/>
      <c r="U42" s="17"/>
      <c r="V42" s="17"/>
      <c r="W42" s="17"/>
    </row>
    <row r="43" spans="1:23" ht="15" customHeight="1">
      <c r="A43" s="15"/>
      <c r="B43" s="29"/>
      <c r="C43" s="16"/>
      <c r="F43" s="17"/>
      <c r="N43" s="33"/>
      <c r="O43" s="33"/>
      <c r="P43" s="17"/>
      <c r="Q43" s="17"/>
      <c r="R43" s="17"/>
      <c r="S43" s="17"/>
      <c r="T43" s="17"/>
      <c r="U43" s="17"/>
      <c r="V43" s="17"/>
      <c r="W43" s="17"/>
    </row>
    <row r="44" spans="1:23" ht="15" customHeight="1">
      <c r="A44" s="15"/>
      <c r="B44" s="29"/>
      <c r="C44" s="16"/>
      <c r="F44" s="17"/>
      <c r="N44" s="33"/>
      <c r="O44" s="33"/>
      <c r="P44" s="17"/>
      <c r="Q44" s="17"/>
      <c r="R44" s="17"/>
      <c r="S44" s="17"/>
      <c r="T44" s="17"/>
      <c r="U44" s="17"/>
      <c r="V44" s="17"/>
      <c r="W44" s="17"/>
    </row>
    <row r="45" spans="1:23" ht="15" customHeight="1">
      <c r="A45" s="15"/>
      <c r="B45" s="29"/>
      <c r="C45" s="16"/>
      <c r="F45" s="17"/>
      <c r="N45" s="33"/>
      <c r="O45" s="33"/>
      <c r="P45" s="17"/>
      <c r="Q45" s="17"/>
      <c r="R45" s="17"/>
      <c r="S45" s="17"/>
      <c r="T45" s="17"/>
      <c r="U45" s="17"/>
      <c r="V45" s="17"/>
      <c r="W45" s="17"/>
    </row>
    <row r="46" spans="1:23" ht="15" customHeight="1">
      <c r="A46" s="15"/>
      <c r="B46" s="29"/>
      <c r="C46" s="16"/>
      <c r="F46" s="17"/>
      <c r="N46" s="33"/>
      <c r="O46" s="33"/>
      <c r="P46" s="17"/>
      <c r="Q46" s="17"/>
      <c r="R46" s="17"/>
      <c r="S46" s="17"/>
      <c r="T46" s="17"/>
      <c r="U46" s="17"/>
      <c r="V46" s="17"/>
      <c r="W46" s="17"/>
    </row>
    <row r="47" spans="1:23" ht="15" customHeight="1">
      <c r="A47" s="15"/>
      <c r="B47" s="29"/>
      <c r="C47" s="16"/>
      <c r="F47" s="17"/>
      <c r="N47" s="33"/>
      <c r="O47" s="33"/>
      <c r="P47" s="17"/>
      <c r="Q47" s="17"/>
      <c r="R47" s="17"/>
      <c r="S47" s="17"/>
      <c r="T47" s="17"/>
      <c r="U47" s="17"/>
      <c r="V47" s="17"/>
      <c r="W47" s="17"/>
    </row>
    <row r="48" spans="1:23" ht="15" customHeight="1">
      <c r="A48" s="15"/>
      <c r="B48" s="29"/>
      <c r="C48" s="16"/>
      <c r="F48" s="17"/>
      <c r="N48" s="33"/>
      <c r="O48" s="33"/>
      <c r="P48" s="17"/>
      <c r="Q48" s="17"/>
      <c r="R48" s="17"/>
      <c r="S48" s="17"/>
      <c r="T48" s="17"/>
      <c r="U48" s="17"/>
      <c r="V48" s="17"/>
      <c r="W48" s="17"/>
    </row>
    <row r="49" spans="1:23" ht="15" customHeight="1">
      <c r="A49" s="15"/>
      <c r="B49" s="29"/>
      <c r="C49" s="16"/>
      <c r="F49" s="17"/>
      <c r="N49" s="33"/>
      <c r="O49" s="33"/>
      <c r="P49" s="17"/>
      <c r="Q49" s="17"/>
      <c r="R49" s="17"/>
      <c r="S49" s="17"/>
      <c r="T49" s="17"/>
      <c r="U49" s="17"/>
      <c r="V49" s="17"/>
      <c r="W49" s="17"/>
    </row>
    <row r="50" spans="1:23" ht="15" customHeight="1">
      <c r="A50" s="15"/>
      <c r="B50" s="29"/>
      <c r="C50" s="16"/>
      <c r="F50" s="17"/>
      <c r="N50" s="33"/>
      <c r="O50" s="33"/>
      <c r="P50" s="17"/>
      <c r="Q50" s="17"/>
      <c r="R50" s="17"/>
      <c r="S50" s="17"/>
      <c r="T50" s="17"/>
      <c r="U50" s="17"/>
      <c r="V50" s="17"/>
      <c r="W50" s="17"/>
    </row>
    <row r="51" spans="1:23" ht="15" customHeight="1">
      <c r="A51" s="15"/>
      <c r="B51" s="29"/>
      <c r="C51" s="16"/>
      <c r="F51" s="17"/>
      <c r="N51" s="33"/>
      <c r="O51" s="33"/>
      <c r="P51" s="17"/>
      <c r="Q51" s="17"/>
      <c r="R51" s="17"/>
      <c r="S51" s="17"/>
      <c r="T51" s="17"/>
      <c r="U51" s="17"/>
      <c r="V51" s="17"/>
      <c r="W51" s="17"/>
    </row>
    <row r="52" spans="1:23" ht="15" customHeight="1">
      <c r="A52" s="15"/>
      <c r="B52" s="29"/>
      <c r="C52" s="16"/>
      <c r="F52" s="17"/>
      <c r="N52" s="33"/>
      <c r="O52" s="33"/>
      <c r="P52" s="17"/>
      <c r="Q52" s="17"/>
      <c r="R52" s="17"/>
      <c r="S52" s="17"/>
      <c r="T52" s="17"/>
      <c r="U52" s="17"/>
      <c r="V52" s="17"/>
      <c r="W52" s="17"/>
    </row>
    <row r="53" spans="1:23" ht="15" customHeight="1">
      <c r="A53" s="15"/>
      <c r="B53" s="29"/>
      <c r="C53" s="16"/>
      <c r="F53" s="17"/>
      <c r="N53" s="33"/>
      <c r="O53" s="33"/>
      <c r="P53" s="17"/>
      <c r="Q53" s="17"/>
      <c r="R53" s="17"/>
      <c r="S53" s="17"/>
      <c r="T53" s="17"/>
      <c r="U53" s="17"/>
      <c r="V53" s="17"/>
      <c r="W53" s="17"/>
    </row>
    <row r="54" spans="1:23" ht="15" customHeight="1">
      <c r="A54" s="15"/>
      <c r="B54" s="29"/>
      <c r="C54" s="16"/>
      <c r="F54" s="17"/>
      <c r="N54" s="33"/>
      <c r="O54" s="33"/>
      <c r="P54" s="17"/>
      <c r="Q54" s="17"/>
      <c r="R54" s="17"/>
      <c r="S54" s="17"/>
      <c r="T54" s="17"/>
      <c r="U54" s="17"/>
      <c r="V54" s="17"/>
      <c r="W54" s="17"/>
    </row>
    <row r="55" spans="1:23" ht="15" customHeight="1">
      <c r="A55" s="15"/>
      <c r="B55" s="29"/>
      <c r="C55" s="16"/>
      <c r="F55" s="17"/>
      <c r="N55" s="33"/>
      <c r="O55" s="33"/>
      <c r="P55" s="17"/>
      <c r="Q55" s="17"/>
      <c r="R55" s="17"/>
      <c r="S55" s="17"/>
      <c r="T55" s="17"/>
      <c r="U55" s="17"/>
      <c r="V55" s="17"/>
      <c r="W55" s="17"/>
    </row>
    <row r="56" spans="1:23" ht="15" customHeight="1">
      <c r="A56" s="15"/>
      <c r="B56" s="29"/>
      <c r="C56" s="16"/>
      <c r="F56" s="17"/>
      <c r="N56" s="33"/>
      <c r="O56" s="33"/>
      <c r="P56" s="17"/>
      <c r="Q56" s="17"/>
      <c r="R56" s="17"/>
      <c r="S56" s="17"/>
      <c r="T56" s="17"/>
      <c r="U56" s="17"/>
      <c r="V56" s="17"/>
      <c r="W56" s="17"/>
    </row>
    <row r="57" spans="1:23" ht="15" customHeight="1">
      <c r="A57" s="15"/>
      <c r="B57" s="29"/>
      <c r="C57" s="16"/>
      <c r="F57" s="17"/>
      <c r="N57" s="33"/>
      <c r="O57" s="33"/>
      <c r="P57" s="17"/>
      <c r="Q57" s="17"/>
      <c r="R57" s="17"/>
      <c r="S57" s="17"/>
      <c r="T57" s="17"/>
      <c r="U57" s="17"/>
      <c r="V57" s="17"/>
      <c r="W57" s="17"/>
    </row>
    <row r="58" spans="1:23" ht="15" customHeight="1">
      <c r="A58" s="15"/>
      <c r="B58" s="29"/>
      <c r="C58" s="16"/>
      <c r="F58" s="17"/>
      <c r="N58" s="33"/>
      <c r="O58" s="33"/>
      <c r="P58" s="17"/>
      <c r="Q58" s="17"/>
      <c r="R58" s="17"/>
      <c r="S58" s="17"/>
      <c r="T58" s="17"/>
      <c r="U58" s="17"/>
      <c r="V58" s="17"/>
      <c r="W58" s="17"/>
    </row>
    <row r="59" spans="1:23" ht="15" customHeight="1">
      <c r="A59" s="15"/>
      <c r="B59" s="29"/>
      <c r="C59" s="16"/>
      <c r="F59" s="17"/>
      <c r="N59" s="33"/>
      <c r="O59" s="33"/>
      <c r="P59" s="17"/>
      <c r="Q59" s="17"/>
      <c r="R59" s="17"/>
      <c r="S59" s="17"/>
      <c r="T59" s="17"/>
      <c r="U59" s="17"/>
      <c r="V59" s="17"/>
      <c r="W59" s="17"/>
    </row>
    <row r="60" spans="1:23" ht="15" customHeight="1">
      <c r="A60" s="15"/>
      <c r="B60" s="29"/>
      <c r="C60" s="16"/>
      <c r="F60" s="17"/>
      <c r="N60" s="33"/>
      <c r="O60" s="33"/>
      <c r="P60" s="17"/>
      <c r="Q60" s="17"/>
      <c r="R60" s="17"/>
      <c r="S60" s="17"/>
      <c r="T60" s="17"/>
      <c r="U60" s="17"/>
      <c r="V60" s="17"/>
      <c r="W60" s="17"/>
    </row>
    <row r="61" spans="1:23" ht="15" customHeight="1">
      <c r="A61" s="15"/>
      <c r="B61" s="29"/>
      <c r="C61" s="16"/>
      <c r="F61" s="17"/>
      <c r="N61" s="33"/>
      <c r="O61" s="33"/>
      <c r="P61" s="17"/>
      <c r="Q61" s="17"/>
      <c r="R61" s="17"/>
      <c r="S61" s="17"/>
      <c r="T61" s="17"/>
      <c r="U61" s="17"/>
      <c r="V61" s="17"/>
      <c r="W61" s="17"/>
    </row>
    <row r="62" spans="1:23" ht="15" customHeight="1">
      <c r="A62" s="15"/>
      <c r="B62" s="29"/>
      <c r="C62" s="16"/>
      <c r="F62" s="17"/>
      <c r="N62" s="33"/>
      <c r="O62" s="33"/>
      <c r="P62" s="17"/>
      <c r="Q62" s="17"/>
      <c r="R62" s="17"/>
      <c r="S62" s="17"/>
      <c r="T62" s="17"/>
      <c r="U62" s="17"/>
      <c r="V62" s="17"/>
      <c r="W62" s="17"/>
    </row>
    <row r="63" spans="1:23" ht="15" customHeight="1">
      <c r="A63" s="15"/>
      <c r="B63" s="29"/>
      <c r="C63" s="16"/>
      <c r="F63" s="17"/>
      <c r="N63" s="33"/>
      <c r="O63" s="33"/>
      <c r="P63" s="17"/>
      <c r="Q63" s="17"/>
      <c r="R63" s="17"/>
      <c r="S63" s="17"/>
      <c r="T63" s="17"/>
      <c r="U63" s="17"/>
      <c r="V63" s="17"/>
      <c r="W63" s="17"/>
    </row>
    <row r="64" spans="1:23" ht="15" customHeight="1">
      <c r="A64" s="15"/>
      <c r="B64" s="29"/>
      <c r="C64" s="16"/>
      <c r="F64" s="17"/>
      <c r="N64" s="33"/>
      <c r="O64" s="33"/>
      <c r="P64" s="17"/>
      <c r="Q64" s="17"/>
      <c r="R64" s="17"/>
      <c r="S64" s="17"/>
      <c r="T64" s="17"/>
      <c r="U64" s="17"/>
      <c r="V64" s="17"/>
      <c r="W64" s="17"/>
    </row>
    <row r="65" spans="1:23" ht="15" customHeight="1">
      <c r="A65" s="15"/>
      <c r="B65" s="29"/>
      <c r="C65" s="16"/>
      <c r="F65" s="17"/>
      <c r="N65" s="33"/>
      <c r="O65" s="33"/>
      <c r="P65" s="17"/>
      <c r="Q65" s="17"/>
      <c r="R65" s="17"/>
      <c r="S65" s="17"/>
      <c r="T65" s="17"/>
      <c r="U65" s="17"/>
      <c r="V65" s="17"/>
      <c r="W65" s="17"/>
    </row>
    <row r="66" spans="1:23" ht="15" customHeight="1">
      <c r="A66" s="15"/>
      <c r="B66" s="29"/>
      <c r="C66" s="16"/>
      <c r="F66" s="17"/>
      <c r="N66" s="33"/>
      <c r="O66" s="33"/>
      <c r="P66" s="17"/>
      <c r="Q66" s="17"/>
      <c r="R66" s="17"/>
      <c r="S66" s="17"/>
      <c r="T66" s="17"/>
      <c r="U66" s="17"/>
      <c r="V66" s="17"/>
      <c r="W66" s="17"/>
    </row>
    <row r="67" spans="1:23" ht="15" customHeight="1">
      <c r="A67" s="15"/>
      <c r="B67" s="29"/>
      <c r="C67" s="16"/>
      <c r="F67" s="17"/>
      <c r="N67" s="33"/>
      <c r="O67" s="33"/>
      <c r="P67" s="17"/>
      <c r="Q67" s="17"/>
      <c r="R67" s="17"/>
      <c r="S67" s="17"/>
      <c r="T67" s="17"/>
      <c r="U67" s="17"/>
      <c r="V67" s="17"/>
      <c r="W67" s="17"/>
    </row>
    <row r="68" spans="1:23" ht="15" customHeight="1">
      <c r="A68" s="15"/>
      <c r="B68" s="29"/>
      <c r="C68" s="16"/>
      <c r="F68" s="17"/>
      <c r="N68" s="33"/>
      <c r="O68" s="33"/>
      <c r="P68" s="17"/>
      <c r="Q68" s="17"/>
      <c r="R68" s="17"/>
      <c r="S68" s="17"/>
      <c r="T68" s="17"/>
      <c r="U68" s="17"/>
      <c r="V68" s="17"/>
      <c r="W68" s="17"/>
    </row>
    <row r="69" spans="1:23" ht="15" customHeight="1">
      <c r="A69" s="15"/>
      <c r="B69" s="29"/>
      <c r="C69" s="16"/>
      <c r="F69" s="17"/>
      <c r="N69" s="33"/>
      <c r="O69" s="33"/>
      <c r="P69" s="17"/>
      <c r="Q69" s="17"/>
      <c r="R69" s="17"/>
      <c r="S69" s="17"/>
      <c r="T69" s="17"/>
      <c r="U69" s="17"/>
      <c r="V69" s="17"/>
      <c r="W69" s="17"/>
    </row>
    <row r="70" spans="1:23" ht="15" customHeight="1">
      <c r="A70" s="15"/>
      <c r="B70" s="29"/>
      <c r="C70" s="16"/>
      <c r="F70" s="17"/>
      <c r="N70" s="33"/>
      <c r="O70" s="33"/>
      <c r="P70" s="17"/>
      <c r="Q70" s="17"/>
      <c r="R70" s="17"/>
      <c r="S70" s="17"/>
      <c r="T70" s="17"/>
      <c r="U70" s="17"/>
      <c r="V70" s="17"/>
      <c r="W70" s="17"/>
    </row>
    <row r="71" spans="1:23" ht="15" customHeight="1">
      <c r="A71" s="15"/>
      <c r="B71" s="29"/>
      <c r="C71" s="16"/>
      <c r="F71" s="17"/>
      <c r="N71" s="33"/>
      <c r="O71" s="33"/>
      <c r="P71" s="17"/>
      <c r="Q71" s="17"/>
      <c r="R71" s="17"/>
      <c r="S71" s="17"/>
      <c r="T71" s="17"/>
      <c r="U71" s="17"/>
      <c r="V71" s="17"/>
      <c r="W71" s="17"/>
    </row>
    <row r="72" spans="1:23" ht="15" customHeight="1">
      <c r="A72" s="15"/>
      <c r="B72" s="29"/>
      <c r="C72" s="16"/>
      <c r="F72" s="17"/>
      <c r="N72" s="33"/>
      <c r="O72" s="33"/>
      <c r="P72" s="17"/>
      <c r="Q72" s="17"/>
      <c r="R72" s="17"/>
      <c r="S72" s="17"/>
      <c r="T72" s="17"/>
      <c r="U72" s="17"/>
      <c r="V72" s="17"/>
      <c r="W72" s="17"/>
    </row>
    <row r="73" spans="1:23" ht="15" customHeight="1">
      <c r="A73" s="15"/>
      <c r="B73" s="29"/>
      <c r="C73" s="16"/>
      <c r="F73" s="17"/>
      <c r="N73" s="33"/>
      <c r="O73" s="33"/>
      <c r="P73" s="17"/>
      <c r="Q73" s="17"/>
      <c r="R73" s="17"/>
      <c r="S73" s="17"/>
      <c r="T73" s="17"/>
      <c r="U73" s="17"/>
      <c r="V73" s="17"/>
      <c r="W73" s="17"/>
    </row>
    <row r="74" spans="1:23" ht="15" customHeight="1">
      <c r="A74" s="15"/>
      <c r="B74" s="29"/>
      <c r="C74" s="16"/>
      <c r="F74" s="17"/>
      <c r="N74" s="33"/>
      <c r="O74" s="33"/>
      <c r="P74" s="17"/>
      <c r="Q74" s="17"/>
      <c r="R74" s="17"/>
      <c r="S74" s="17"/>
      <c r="T74" s="17"/>
      <c r="U74" s="17"/>
      <c r="V74" s="17"/>
      <c r="W74" s="17"/>
    </row>
    <row r="75" spans="1:23" ht="15" customHeight="1">
      <c r="A75" s="15"/>
      <c r="B75" s="29"/>
      <c r="C75" s="16"/>
      <c r="F75" s="17"/>
      <c r="N75" s="33"/>
      <c r="O75" s="33"/>
      <c r="P75" s="17"/>
      <c r="Q75" s="17"/>
      <c r="R75" s="17"/>
      <c r="S75" s="17"/>
      <c r="T75" s="17"/>
      <c r="U75" s="17"/>
      <c r="V75" s="17"/>
      <c r="W75" s="17"/>
    </row>
    <row r="76" spans="1:23" ht="15" customHeight="1">
      <c r="A76" s="15"/>
      <c r="B76" s="29"/>
      <c r="C76" s="16"/>
      <c r="F76" s="17"/>
      <c r="N76" s="33"/>
      <c r="O76" s="33"/>
      <c r="P76" s="17"/>
      <c r="Q76" s="17"/>
      <c r="R76" s="17"/>
      <c r="S76" s="17"/>
      <c r="T76" s="17"/>
      <c r="U76" s="17"/>
      <c r="V76" s="17"/>
      <c r="W76" s="17"/>
    </row>
    <row r="77" spans="1:23" ht="15" customHeight="1">
      <c r="A77" s="15"/>
      <c r="B77" s="29"/>
      <c r="C77" s="16"/>
      <c r="F77" s="17"/>
      <c r="N77" s="33"/>
      <c r="O77" s="33"/>
      <c r="P77" s="17"/>
      <c r="Q77" s="17"/>
      <c r="R77" s="17"/>
      <c r="S77" s="17"/>
      <c r="T77" s="17"/>
      <c r="U77" s="17"/>
      <c r="V77" s="17"/>
      <c r="W77" s="17"/>
    </row>
    <row r="78" spans="1:23" ht="15" customHeight="1">
      <c r="A78" s="15"/>
      <c r="B78" s="29"/>
      <c r="C78" s="16"/>
      <c r="F78" s="17"/>
      <c r="N78" s="33"/>
      <c r="O78" s="33"/>
      <c r="P78" s="17"/>
      <c r="Q78" s="17"/>
      <c r="R78" s="17"/>
      <c r="S78" s="17"/>
      <c r="T78" s="17"/>
      <c r="U78" s="17"/>
      <c r="V78" s="17"/>
      <c r="W78" s="17"/>
    </row>
    <row r="79" spans="1:23" ht="15" customHeight="1">
      <c r="A79" s="15"/>
      <c r="B79" s="29"/>
      <c r="C79" s="16"/>
      <c r="F79" s="17"/>
      <c r="N79" s="33"/>
      <c r="O79" s="33"/>
      <c r="P79" s="17"/>
      <c r="Q79" s="17"/>
      <c r="R79" s="17"/>
      <c r="S79" s="17"/>
      <c r="T79" s="17"/>
      <c r="U79" s="17"/>
      <c r="V79" s="17"/>
      <c r="W79" s="17"/>
    </row>
    <row r="80" spans="1:23" ht="15" customHeight="1">
      <c r="A80" s="15"/>
      <c r="B80" s="29"/>
      <c r="C80" s="16"/>
      <c r="F80" s="17"/>
      <c r="N80" s="33"/>
      <c r="O80" s="33"/>
      <c r="P80" s="17"/>
      <c r="Q80" s="17"/>
      <c r="R80" s="17"/>
      <c r="S80" s="17"/>
      <c r="T80" s="17"/>
      <c r="U80" s="17"/>
      <c r="V80" s="17"/>
      <c r="W80" s="17"/>
    </row>
    <row r="81" spans="1:23" ht="15" customHeight="1">
      <c r="A81" s="15"/>
      <c r="B81" s="29"/>
      <c r="C81" s="16"/>
      <c r="F81" s="17"/>
      <c r="N81" s="33"/>
      <c r="O81" s="33"/>
      <c r="P81" s="17"/>
      <c r="Q81" s="17"/>
      <c r="R81" s="17"/>
      <c r="S81" s="17"/>
      <c r="T81" s="17"/>
      <c r="U81" s="17"/>
      <c r="V81" s="17"/>
      <c r="W81" s="17"/>
    </row>
    <row r="82" spans="1:23" ht="15" customHeight="1">
      <c r="A82" s="15"/>
      <c r="B82" s="29"/>
      <c r="C82" s="16"/>
      <c r="F82" s="17"/>
      <c r="N82" s="33"/>
      <c r="O82" s="33"/>
      <c r="P82" s="17"/>
      <c r="Q82" s="17"/>
      <c r="R82" s="17"/>
      <c r="S82" s="17"/>
      <c r="T82" s="17"/>
      <c r="U82" s="17"/>
      <c r="V82" s="17"/>
      <c r="W82" s="17"/>
    </row>
    <row r="83" spans="1:23" ht="15" customHeight="1">
      <c r="A83" s="15"/>
      <c r="B83" s="29"/>
      <c r="C83" s="16"/>
      <c r="F83" s="17"/>
      <c r="N83" s="33"/>
      <c r="O83" s="33"/>
      <c r="P83" s="17"/>
      <c r="Q83" s="17"/>
      <c r="R83" s="17"/>
      <c r="S83" s="17"/>
      <c r="T83" s="17"/>
      <c r="U83" s="17"/>
      <c r="V83" s="17"/>
      <c r="W83" s="17"/>
    </row>
    <row r="84" spans="1:23" ht="15" customHeight="1">
      <c r="A84" s="15"/>
      <c r="B84" s="29"/>
      <c r="C84" s="16"/>
      <c r="F84" s="17"/>
      <c r="N84" s="33"/>
      <c r="O84" s="33"/>
      <c r="P84" s="17"/>
      <c r="Q84" s="17"/>
      <c r="R84" s="17"/>
      <c r="S84" s="17"/>
      <c r="T84" s="17"/>
      <c r="U84" s="17"/>
      <c r="V84" s="17"/>
      <c r="W84" s="17"/>
    </row>
    <row r="85" spans="1:23" ht="15" customHeight="1">
      <c r="A85" s="15"/>
      <c r="B85" s="29"/>
      <c r="C85" s="16"/>
      <c r="F85" s="17"/>
      <c r="N85" s="33"/>
      <c r="O85" s="33"/>
      <c r="P85" s="17"/>
      <c r="Q85" s="17"/>
      <c r="R85" s="17"/>
      <c r="S85" s="17"/>
      <c r="T85" s="17"/>
      <c r="U85" s="17"/>
      <c r="V85" s="17"/>
      <c r="W85" s="17"/>
    </row>
    <row r="86" spans="1:23" ht="15" customHeight="1">
      <c r="A86" s="15"/>
      <c r="B86" s="29"/>
      <c r="C86" s="16"/>
      <c r="F86" s="17"/>
      <c r="N86" s="33"/>
      <c r="O86" s="33"/>
      <c r="P86" s="17"/>
      <c r="Q86" s="17"/>
      <c r="R86" s="17"/>
      <c r="S86" s="17"/>
      <c r="T86" s="17"/>
      <c r="U86" s="17"/>
      <c r="V86" s="17"/>
      <c r="W86" s="17"/>
    </row>
    <row r="87" spans="1:23" ht="15" customHeight="1">
      <c r="A87" s="15"/>
      <c r="B87" s="29"/>
      <c r="C87" s="16"/>
      <c r="F87" s="17"/>
      <c r="N87" s="33"/>
      <c r="O87" s="33"/>
      <c r="P87" s="17"/>
      <c r="Q87" s="17"/>
      <c r="R87" s="17"/>
      <c r="S87" s="17"/>
      <c r="T87" s="17"/>
      <c r="U87" s="17"/>
      <c r="V87" s="17"/>
      <c r="W87" s="17"/>
    </row>
    <row r="88" spans="1:23" ht="15" customHeight="1">
      <c r="A88" s="15"/>
      <c r="B88" s="29"/>
      <c r="C88" s="16"/>
      <c r="F88" s="17"/>
      <c r="N88" s="33"/>
      <c r="O88" s="33"/>
      <c r="P88" s="17"/>
      <c r="Q88" s="17"/>
      <c r="R88" s="17"/>
      <c r="S88" s="17"/>
      <c r="T88" s="17"/>
      <c r="U88" s="17"/>
      <c r="V88" s="17"/>
      <c r="W88" s="17"/>
    </row>
    <row r="89" spans="1:23" ht="15" customHeight="1">
      <c r="A89" s="15"/>
      <c r="B89" s="29"/>
      <c r="C89" s="16"/>
      <c r="F89" s="17"/>
      <c r="N89" s="33"/>
      <c r="O89" s="33"/>
      <c r="P89" s="17"/>
      <c r="Q89" s="17"/>
      <c r="R89" s="17"/>
      <c r="S89" s="17"/>
      <c r="T89" s="17"/>
      <c r="U89" s="17"/>
      <c r="V89" s="17"/>
      <c r="W89" s="17"/>
    </row>
    <row r="90" spans="1:23" ht="15" customHeight="1">
      <c r="A90" s="15"/>
      <c r="B90" s="29"/>
      <c r="C90" s="16"/>
      <c r="F90" s="17"/>
      <c r="N90" s="33"/>
      <c r="O90" s="33"/>
      <c r="P90" s="17"/>
      <c r="Q90" s="17"/>
      <c r="R90" s="17"/>
      <c r="S90" s="17"/>
      <c r="T90" s="17"/>
      <c r="U90" s="17"/>
      <c r="V90" s="17"/>
      <c r="W90" s="17"/>
    </row>
    <row r="91" spans="1:23" ht="15" customHeight="1">
      <c r="A91" s="15"/>
      <c r="B91" s="29"/>
      <c r="C91" s="16"/>
      <c r="F91" s="17"/>
      <c r="N91" s="33"/>
      <c r="O91" s="33"/>
      <c r="P91" s="17"/>
      <c r="Q91" s="17"/>
      <c r="R91" s="17"/>
      <c r="S91" s="17"/>
      <c r="T91" s="17"/>
      <c r="U91" s="17"/>
      <c r="V91" s="17"/>
      <c r="W91" s="17"/>
    </row>
    <row r="92" spans="1:23" ht="15" customHeight="1">
      <c r="A92" s="15"/>
      <c r="B92" s="29"/>
      <c r="C92" s="16"/>
      <c r="F92" s="17"/>
      <c r="N92" s="33"/>
      <c r="O92" s="33"/>
      <c r="P92" s="17"/>
      <c r="Q92" s="17"/>
      <c r="R92" s="17"/>
      <c r="S92" s="17"/>
      <c r="T92" s="17"/>
      <c r="U92" s="17"/>
      <c r="V92" s="17"/>
      <c r="W92" s="17"/>
    </row>
    <row r="93" spans="1:23" ht="15" customHeight="1">
      <c r="A93" s="15"/>
      <c r="B93" s="29"/>
      <c r="C93" s="16"/>
      <c r="F93" s="17"/>
      <c r="N93" s="33"/>
      <c r="O93" s="33"/>
      <c r="P93" s="17"/>
      <c r="Q93" s="17"/>
      <c r="R93" s="17"/>
      <c r="S93" s="17"/>
      <c r="T93" s="17"/>
      <c r="U93" s="17"/>
      <c r="V93" s="17"/>
      <c r="W93" s="17"/>
    </row>
    <row r="94" spans="1:23" ht="15" customHeight="1">
      <c r="A94" s="15"/>
      <c r="B94" s="29"/>
      <c r="C94" s="16"/>
      <c r="F94" s="17"/>
      <c r="N94" s="33"/>
      <c r="O94" s="33"/>
      <c r="P94" s="17"/>
      <c r="Q94" s="17"/>
      <c r="R94" s="17"/>
      <c r="S94" s="17"/>
      <c r="T94" s="17"/>
      <c r="U94" s="17"/>
      <c r="V94" s="17"/>
      <c r="W94" s="17"/>
    </row>
    <row r="95" spans="1:23" ht="15" customHeight="1">
      <c r="A95" s="15"/>
      <c r="B95" s="29"/>
      <c r="C95" s="16"/>
      <c r="F95" s="17"/>
      <c r="N95" s="33"/>
      <c r="O95" s="33"/>
      <c r="P95" s="17"/>
      <c r="Q95" s="17"/>
      <c r="R95" s="17"/>
      <c r="S95" s="17"/>
      <c r="T95" s="17"/>
      <c r="U95" s="17"/>
      <c r="V95" s="17"/>
      <c r="W95" s="17"/>
    </row>
    <row r="96" spans="1:23" ht="15" customHeight="1">
      <c r="A96" s="15"/>
      <c r="B96" s="29"/>
      <c r="C96" s="16"/>
      <c r="F96" s="17"/>
      <c r="N96" s="33"/>
      <c r="O96" s="33"/>
      <c r="P96" s="17"/>
      <c r="Q96" s="17"/>
      <c r="R96" s="17"/>
      <c r="S96" s="17"/>
      <c r="T96" s="17"/>
      <c r="U96" s="17"/>
      <c r="V96" s="17"/>
      <c r="W96" s="17"/>
    </row>
    <row r="97" spans="1:23" ht="15" customHeight="1">
      <c r="A97" s="15"/>
      <c r="B97" s="29"/>
      <c r="C97" s="16"/>
      <c r="F97" s="17"/>
      <c r="N97" s="33"/>
      <c r="O97" s="33"/>
      <c r="P97" s="17"/>
      <c r="Q97" s="17"/>
      <c r="R97" s="17"/>
      <c r="S97" s="17"/>
      <c r="T97" s="17"/>
      <c r="U97" s="17"/>
      <c r="V97" s="17"/>
      <c r="W97" s="17"/>
    </row>
    <row r="98" spans="1:23" ht="15" customHeight="1">
      <c r="A98" s="15"/>
      <c r="B98" s="29"/>
      <c r="C98" s="16"/>
      <c r="F98" s="17"/>
      <c r="N98" s="33"/>
      <c r="O98" s="33"/>
      <c r="P98" s="17"/>
      <c r="Q98" s="17"/>
      <c r="R98" s="17"/>
      <c r="S98" s="17"/>
      <c r="T98" s="17"/>
      <c r="U98" s="17"/>
      <c r="V98" s="17"/>
      <c r="W98" s="17"/>
    </row>
    <row r="99" spans="1:23" ht="15" customHeight="1">
      <c r="A99" s="15"/>
      <c r="B99" s="29"/>
      <c r="C99" s="16"/>
      <c r="F99" s="17"/>
      <c r="N99" s="33"/>
      <c r="O99" s="33"/>
      <c r="P99" s="17"/>
      <c r="Q99" s="17"/>
      <c r="R99" s="17"/>
      <c r="S99" s="17"/>
      <c r="T99" s="17"/>
      <c r="U99" s="17"/>
      <c r="V99" s="17"/>
      <c r="W99" s="17"/>
    </row>
    <row r="100" spans="1:23" ht="15" customHeight="1">
      <c r="A100" s="15"/>
      <c r="B100" s="29"/>
      <c r="C100" s="16"/>
      <c r="F100" s="17"/>
      <c r="N100" s="33"/>
      <c r="O100" s="33"/>
      <c r="P100" s="17"/>
      <c r="Q100" s="17"/>
      <c r="R100" s="17"/>
      <c r="S100" s="17"/>
      <c r="T100" s="17"/>
      <c r="U100" s="17"/>
      <c r="V100" s="17"/>
      <c r="W100" s="17"/>
    </row>
    <row r="101" spans="1:23" ht="15" customHeight="1">
      <c r="A101" s="15"/>
      <c r="B101" s="29"/>
      <c r="C101" s="16"/>
      <c r="F101" s="17"/>
      <c r="N101" s="33"/>
      <c r="O101" s="33"/>
      <c r="P101" s="17"/>
      <c r="Q101" s="17"/>
      <c r="R101" s="17"/>
      <c r="S101" s="17"/>
      <c r="T101" s="17"/>
      <c r="U101" s="17"/>
      <c r="V101" s="17"/>
      <c r="W101" s="17"/>
    </row>
    <row r="102" spans="1:23" ht="15" customHeight="1">
      <c r="A102" s="15"/>
      <c r="B102" s="29"/>
      <c r="C102" s="16"/>
      <c r="F102" s="17"/>
      <c r="N102" s="33"/>
      <c r="O102" s="33"/>
      <c r="P102" s="17"/>
      <c r="Q102" s="17"/>
      <c r="R102" s="17"/>
      <c r="S102" s="17"/>
      <c r="T102" s="17"/>
      <c r="U102" s="17"/>
      <c r="V102" s="17"/>
      <c r="W102" s="17"/>
    </row>
    <row r="103" spans="1:23" ht="15" customHeight="1">
      <c r="A103" s="15"/>
      <c r="B103" s="29"/>
      <c r="C103" s="16"/>
      <c r="F103" s="17"/>
      <c r="N103" s="33"/>
      <c r="O103" s="33"/>
      <c r="P103" s="17"/>
      <c r="Q103" s="17"/>
      <c r="R103" s="17"/>
      <c r="S103" s="17"/>
      <c r="T103" s="17"/>
      <c r="U103" s="17"/>
      <c r="V103" s="17"/>
      <c r="W103" s="17"/>
    </row>
    <row r="104" spans="1:23" ht="15" customHeight="1">
      <c r="A104" s="15"/>
      <c r="B104" s="29"/>
      <c r="C104" s="16"/>
      <c r="F104" s="17"/>
      <c r="N104" s="33"/>
      <c r="O104" s="33"/>
      <c r="P104" s="17"/>
      <c r="Q104" s="17"/>
      <c r="R104" s="17"/>
      <c r="S104" s="17"/>
      <c r="T104" s="17"/>
      <c r="U104" s="17"/>
      <c r="V104" s="17"/>
      <c r="W104" s="17"/>
    </row>
  </sheetData>
  <sortState xmlns:xlrd2="http://schemas.microsoft.com/office/spreadsheetml/2017/richdata2" ref="A2:AB31">
    <sortCondition ref="B2:B31"/>
    <sortCondition ref="C2:C31"/>
  </sortState>
  <phoneticPr fontId="2" type="noConversion"/>
  <conditionalFormatting sqref="A8:A13">
    <cfRule type="duplicateValues" dxfId="2" priority="18"/>
  </conditionalFormatting>
  <conditionalFormatting sqref="A14:A1048576 A1:A7">
    <cfRule type="duplicateValues" dxfId="1" priority="3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25">
        <v>3189</v>
      </c>
      <c r="B41" s="14" t="s">
        <v>83</v>
      </c>
      <c r="C41" s="25" t="s">
        <v>126</v>
      </c>
    </row>
    <row r="42" spans="1:3">
      <c r="A42" s="25">
        <v>3723</v>
      </c>
      <c r="B42" s="14" t="s">
        <v>83</v>
      </c>
      <c r="C42" s="25" t="s">
        <v>127</v>
      </c>
    </row>
    <row r="43" spans="1:3">
      <c r="A43" s="25">
        <v>3516</v>
      </c>
      <c r="B43" s="14" t="s">
        <v>83</v>
      </c>
      <c r="C43" s="25" t="s">
        <v>128</v>
      </c>
    </row>
    <row r="44" spans="1:3">
      <c r="A44" s="25">
        <v>3796</v>
      </c>
      <c r="B44" s="14" t="s">
        <v>83</v>
      </c>
      <c r="C44" s="25" t="s">
        <v>129</v>
      </c>
    </row>
    <row r="45" spans="1:3">
      <c r="A45" s="25">
        <v>3689</v>
      </c>
      <c r="B45" s="14" t="s">
        <v>83</v>
      </c>
      <c r="C45" s="25" t="s">
        <v>130</v>
      </c>
    </row>
    <row r="46" spans="1:3">
      <c r="A46" s="25">
        <v>3655</v>
      </c>
      <c r="B46" s="14" t="s">
        <v>83</v>
      </c>
      <c r="C46" s="25" t="s">
        <v>131</v>
      </c>
    </row>
    <row r="47" spans="1:3">
      <c r="A47" s="25">
        <v>3658</v>
      </c>
      <c r="B47" s="14" t="s">
        <v>83</v>
      </c>
      <c r="C47" s="25" t="s">
        <v>132</v>
      </c>
    </row>
    <row r="48" spans="1:3">
      <c r="A48" s="25">
        <v>2924</v>
      </c>
      <c r="B48" s="14" t="s">
        <v>83</v>
      </c>
      <c r="C48" s="25" t="s">
        <v>133</v>
      </c>
    </row>
    <row r="49" spans="1:3">
      <c r="A49" s="25">
        <v>3747</v>
      </c>
      <c r="B49" s="14" t="s">
        <v>83</v>
      </c>
      <c r="C49" s="25" t="s">
        <v>134</v>
      </c>
    </row>
    <row r="50" spans="1:3">
      <c r="A50" s="25">
        <v>3681</v>
      </c>
      <c r="B50" s="14" t="s">
        <v>83</v>
      </c>
      <c r="C50" s="25" t="s">
        <v>135</v>
      </c>
    </row>
    <row r="51" spans="1:3">
      <c r="A51" s="25">
        <v>3654</v>
      </c>
      <c r="B51" s="14" t="s">
        <v>83</v>
      </c>
      <c r="C51" s="25" t="s">
        <v>136</v>
      </c>
    </row>
    <row r="52" spans="1:3">
      <c r="A52" s="25">
        <v>2666</v>
      </c>
      <c r="B52" s="14" t="s">
        <v>83</v>
      </c>
      <c r="C52" s="25" t="s">
        <v>137</v>
      </c>
    </row>
    <row r="53" spans="1:3">
      <c r="A53" s="25">
        <v>3539</v>
      </c>
      <c r="B53" s="14" t="s">
        <v>83</v>
      </c>
      <c r="C53" s="25" t="s">
        <v>138</v>
      </c>
    </row>
    <row r="54" spans="1:3">
      <c r="A54" s="25">
        <v>3803</v>
      </c>
      <c r="B54" s="14" t="s">
        <v>83</v>
      </c>
      <c r="C54" s="25" t="s">
        <v>139</v>
      </c>
    </row>
    <row r="55" spans="1:3">
      <c r="A55" s="25">
        <v>3766</v>
      </c>
      <c r="B55" s="14" t="s">
        <v>83</v>
      </c>
      <c r="C55" s="25" t="s">
        <v>140</v>
      </c>
    </row>
    <row r="56" spans="1:3">
      <c r="A56" s="25">
        <v>3710</v>
      </c>
      <c r="B56" s="14" t="s">
        <v>83</v>
      </c>
      <c r="C56" s="25" t="s">
        <v>141</v>
      </c>
    </row>
    <row r="57" spans="1:3">
      <c r="A57" s="25">
        <v>2249</v>
      </c>
      <c r="B57" s="14" t="s">
        <v>83</v>
      </c>
      <c r="C57" s="25" t="s">
        <v>142</v>
      </c>
    </row>
    <row r="58" spans="1:3">
      <c r="A58" s="25">
        <v>3742</v>
      </c>
      <c r="B58" s="14" t="s">
        <v>83</v>
      </c>
      <c r="C58" s="25" t="s">
        <v>143</v>
      </c>
    </row>
    <row r="59" spans="1:3">
      <c r="A59" s="25">
        <v>3712</v>
      </c>
      <c r="B59" s="14" t="s">
        <v>83</v>
      </c>
      <c r="C59" s="25" t="s">
        <v>144</v>
      </c>
    </row>
    <row r="60" spans="1:3">
      <c r="A60" s="25">
        <v>3582</v>
      </c>
      <c r="B60" s="14" t="s">
        <v>83</v>
      </c>
      <c r="C60" s="25" t="s">
        <v>145</v>
      </c>
    </row>
    <row r="61" spans="1:3">
      <c r="A61" s="25">
        <v>3450</v>
      </c>
      <c r="B61" s="14" t="s">
        <v>83</v>
      </c>
      <c r="C61" s="25" t="s">
        <v>146</v>
      </c>
    </row>
    <row r="62" spans="1:3">
      <c r="A62" s="25">
        <v>3449</v>
      </c>
      <c r="B62" s="14" t="s">
        <v>83</v>
      </c>
      <c r="C62" s="25" t="s">
        <v>147</v>
      </c>
    </row>
    <row r="63" spans="1:3">
      <c r="A63" s="25">
        <v>2998</v>
      </c>
      <c r="B63" s="14" t="s">
        <v>83</v>
      </c>
      <c r="C63" s="25" t="s">
        <v>148</v>
      </c>
    </row>
    <row r="64" spans="1:3">
      <c r="A64" s="25">
        <v>3594</v>
      </c>
      <c r="B64" s="14" t="s">
        <v>83</v>
      </c>
      <c r="C64" s="25" t="s">
        <v>149</v>
      </c>
    </row>
    <row r="65" spans="1:3">
      <c r="A65" s="25">
        <v>3500</v>
      </c>
      <c r="B65" s="14" t="s">
        <v>83</v>
      </c>
      <c r="C65" s="25" t="s">
        <v>150</v>
      </c>
    </row>
    <row r="66" spans="1:3">
      <c r="A66" s="25">
        <v>2918</v>
      </c>
      <c r="B66" s="14" t="s">
        <v>83</v>
      </c>
      <c r="C66" s="25" t="s">
        <v>151</v>
      </c>
    </row>
    <row r="67" spans="1:3">
      <c r="A67" s="25">
        <v>3782</v>
      </c>
      <c r="B67" s="14" t="s">
        <v>83</v>
      </c>
      <c r="C67" s="25" t="s">
        <v>152</v>
      </c>
    </row>
    <row r="68" spans="1:3">
      <c r="A68" s="25">
        <v>2592</v>
      </c>
      <c r="B68" s="14" t="s">
        <v>83</v>
      </c>
      <c r="C68" s="25" t="s">
        <v>153</v>
      </c>
    </row>
    <row r="69" spans="1:3">
      <c r="A69" s="25">
        <v>2585</v>
      </c>
      <c r="B69" s="14" t="s">
        <v>83</v>
      </c>
      <c r="C69" s="25" t="s">
        <v>154</v>
      </c>
    </row>
    <row r="70" spans="1:3">
      <c r="A70" s="25">
        <v>3498</v>
      </c>
      <c r="B70" s="14" t="s">
        <v>83</v>
      </c>
      <c r="C70" s="25" t="s">
        <v>155</v>
      </c>
    </row>
    <row r="71" spans="1:3">
      <c r="A71" s="25">
        <v>3505</v>
      </c>
      <c r="B71" s="14" t="s">
        <v>83</v>
      </c>
      <c r="C71" s="25" t="s">
        <v>156</v>
      </c>
    </row>
    <row r="72" spans="1:3">
      <c r="A72" s="25">
        <v>3590</v>
      </c>
      <c r="B72" s="14" t="s">
        <v>83</v>
      </c>
      <c r="C72" s="25" t="s">
        <v>157</v>
      </c>
    </row>
    <row r="73" spans="1:3">
      <c r="A73" s="25">
        <v>3707</v>
      </c>
      <c r="B73" s="14" t="s">
        <v>83</v>
      </c>
      <c r="C73" s="25" t="s">
        <v>158</v>
      </c>
    </row>
    <row r="74" spans="1:3">
      <c r="A74" s="25">
        <v>3592</v>
      </c>
      <c r="B74" s="14" t="s">
        <v>83</v>
      </c>
      <c r="C74" s="25" t="s">
        <v>159</v>
      </c>
    </row>
    <row r="75" spans="1:3">
      <c r="A75" s="25">
        <v>3669</v>
      </c>
      <c r="B75" s="14" t="s">
        <v>83</v>
      </c>
      <c r="C75" s="25" t="s">
        <v>160</v>
      </c>
    </row>
    <row r="76" spans="1:3">
      <c r="A76" s="25">
        <v>3732</v>
      </c>
      <c r="B76" s="14" t="s">
        <v>83</v>
      </c>
      <c r="C76" s="25" t="s">
        <v>161</v>
      </c>
    </row>
    <row r="77" spans="1:3">
      <c r="A77" s="25">
        <v>3448</v>
      </c>
      <c r="B77" s="14" t="s">
        <v>83</v>
      </c>
      <c r="C77" s="25" t="s">
        <v>162</v>
      </c>
    </row>
    <row r="78" spans="1:3">
      <c r="A78" s="25">
        <v>3759</v>
      </c>
      <c r="B78" s="14" t="s">
        <v>83</v>
      </c>
      <c r="C78" s="25" t="s">
        <v>163</v>
      </c>
    </row>
    <row r="79" spans="1:3">
      <c r="A79" s="25">
        <v>3758</v>
      </c>
      <c r="B79" s="14" t="s">
        <v>83</v>
      </c>
      <c r="C79" s="25" t="s">
        <v>164</v>
      </c>
    </row>
    <row r="80" spans="1:3">
      <c r="A80" s="25">
        <v>3025</v>
      </c>
      <c r="B80" s="14" t="s">
        <v>83</v>
      </c>
      <c r="C80" s="25" t="s">
        <v>165</v>
      </c>
    </row>
    <row r="81" spans="1:3">
      <c r="A81" s="25">
        <v>3713</v>
      </c>
      <c r="B81" s="14" t="s">
        <v>83</v>
      </c>
      <c r="C81" s="25" t="s">
        <v>166</v>
      </c>
    </row>
    <row r="82" spans="1:3">
      <c r="A82" s="25">
        <v>3714</v>
      </c>
      <c r="B82" s="14" t="s">
        <v>83</v>
      </c>
      <c r="C82" s="25" t="s">
        <v>167</v>
      </c>
    </row>
    <row r="83" spans="1:3">
      <c r="A83" s="25">
        <v>3662</v>
      </c>
      <c r="B83" s="14" t="s">
        <v>83</v>
      </c>
      <c r="C83" s="25" t="s">
        <v>168</v>
      </c>
    </row>
    <row r="84" spans="1:3">
      <c r="A84" s="25">
        <v>3620</v>
      </c>
      <c r="B84" s="14" t="s">
        <v>83</v>
      </c>
      <c r="C84" s="25" t="s">
        <v>169</v>
      </c>
    </row>
    <row r="85" spans="1:3">
      <c r="A85" s="25">
        <v>3614</v>
      </c>
      <c r="B85" s="14" t="s">
        <v>83</v>
      </c>
      <c r="C85" s="25" t="s">
        <v>170</v>
      </c>
    </row>
    <row r="86" spans="1:3">
      <c r="A86" s="25">
        <v>3506</v>
      </c>
      <c r="B86" s="14" t="s">
        <v>83</v>
      </c>
      <c r="C86" s="25" t="s">
        <v>171</v>
      </c>
    </row>
    <row r="87" spans="1:3">
      <c r="A87" s="25">
        <v>3629</v>
      </c>
      <c r="B87" s="14" t="s">
        <v>83</v>
      </c>
      <c r="C87" s="25" t="s">
        <v>172</v>
      </c>
    </row>
    <row r="88" spans="1:3">
      <c r="A88" s="25">
        <v>3082</v>
      </c>
      <c r="B88" s="14" t="s">
        <v>83</v>
      </c>
      <c r="C88" s="25" t="s">
        <v>173</v>
      </c>
    </row>
    <row r="89" spans="1:3">
      <c r="A89" s="25">
        <v>2243</v>
      </c>
      <c r="B89" s="14" t="s">
        <v>83</v>
      </c>
      <c r="C89" s="25" t="s">
        <v>174</v>
      </c>
    </row>
    <row r="90" spans="1:3">
      <c r="A90" s="25">
        <v>3652</v>
      </c>
      <c r="B90" s="14" t="s">
        <v>83</v>
      </c>
      <c r="C90" s="25" t="s">
        <v>175</v>
      </c>
    </row>
    <row r="91" spans="1:3">
      <c r="A91" s="25">
        <v>3081</v>
      </c>
      <c r="B91" s="14" t="s">
        <v>83</v>
      </c>
      <c r="C91" s="25" t="s">
        <v>176</v>
      </c>
    </row>
    <row r="92" spans="1:3">
      <c r="A92" s="25">
        <v>3777</v>
      </c>
      <c r="B92" s="14" t="s">
        <v>83</v>
      </c>
      <c r="C92" s="25" t="s">
        <v>177</v>
      </c>
    </row>
    <row r="93" spans="1:3">
      <c r="A93" s="25">
        <v>3187</v>
      </c>
      <c r="B93" s="14" t="s">
        <v>83</v>
      </c>
      <c r="C93" s="27" t="s">
        <v>178</v>
      </c>
    </row>
    <row r="94" spans="1:3">
      <c r="A94" s="25">
        <v>3593</v>
      </c>
      <c r="B94" s="14" t="s">
        <v>83</v>
      </c>
      <c r="C94" s="25" t="s">
        <v>179</v>
      </c>
    </row>
    <row r="95" spans="1:3">
      <c r="A95" s="25">
        <v>3827</v>
      </c>
      <c r="B95" s="14" t="s">
        <v>83</v>
      </c>
      <c r="C95" s="25" t="s">
        <v>180</v>
      </c>
    </row>
    <row r="96" spans="1:3">
      <c r="A96" s="26">
        <v>3624</v>
      </c>
      <c r="B96" s="14" t="s">
        <v>83</v>
      </c>
      <c r="C96" s="26" t="s">
        <v>181</v>
      </c>
    </row>
    <row r="97" spans="1:3">
      <c r="A97" s="26">
        <v>3659</v>
      </c>
      <c r="B97" s="14" t="s">
        <v>83</v>
      </c>
      <c r="C97" s="26" t="s">
        <v>182</v>
      </c>
    </row>
    <row r="98" spans="1:3">
      <c r="A98" s="26">
        <v>3687</v>
      </c>
      <c r="B98" s="14" t="s">
        <v>83</v>
      </c>
      <c r="C98" s="26" t="s">
        <v>183</v>
      </c>
    </row>
    <row r="99" spans="1:3">
      <c r="A99" s="26">
        <v>3066</v>
      </c>
      <c r="B99" s="14" t="s">
        <v>83</v>
      </c>
      <c r="C99" s="26" t="s">
        <v>184</v>
      </c>
    </row>
    <row r="100" spans="1:3">
      <c r="A100" s="26">
        <v>3790</v>
      </c>
      <c r="B100" s="14" t="s">
        <v>83</v>
      </c>
      <c r="C100" s="26" t="s">
        <v>185</v>
      </c>
    </row>
    <row r="101" spans="1:3">
      <c r="A101" s="26">
        <v>3791</v>
      </c>
      <c r="B101" s="14" t="s">
        <v>83</v>
      </c>
      <c r="C101" s="26" t="s">
        <v>186</v>
      </c>
    </row>
    <row r="102" spans="1:3">
      <c r="A102" s="26">
        <v>3394</v>
      </c>
      <c r="B102" s="14" t="s">
        <v>83</v>
      </c>
      <c r="C102" s="26" t="s">
        <v>187</v>
      </c>
    </row>
    <row r="103" spans="1:3">
      <c r="A103" s="26">
        <v>3673</v>
      </c>
      <c r="B103" s="14" t="s">
        <v>83</v>
      </c>
      <c r="C103" s="26" t="s">
        <v>188</v>
      </c>
    </row>
    <row r="104" spans="1:3">
      <c r="A104" s="26">
        <v>3495</v>
      </c>
      <c r="B104" s="14" t="s">
        <v>83</v>
      </c>
      <c r="C104" s="26" t="s">
        <v>189</v>
      </c>
    </row>
    <row r="105" spans="1:3">
      <c r="A105" s="26">
        <v>3833</v>
      </c>
      <c r="B105" s="14" t="s">
        <v>83</v>
      </c>
      <c r="C105" s="26" t="s">
        <v>190</v>
      </c>
    </row>
    <row r="106" spans="1:3">
      <c r="A106" s="26">
        <v>3826</v>
      </c>
      <c r="B106" s="14" t="s">
        <v>83</v>
      </c>
      <c r="C106" s="26" t="s">
        <v>191</v>
      </c>
    </row>
    <row r="107" spans="1:3">
      <c r="A107" s="26">
        <v>2856</v>
      </c>
      <c r="B107" s="14" t="s">
        <v>83</v>
      </c>
      <c r="C107" s="26" t="s">
        <v>192</v>
      </c>
    </row>
    <row r="108" spans="1:3">
      <c r="A108" s="26">
        <v>3665</v>
      </c>
      <c r="B108" s="14" t="s">
        <v>83</v>
      </c>
      <c r="C108" s="26" t="s">
        <v>193</v>
      </c>
    </row>
    <row r="109" spans="1:3">
      <c r="A109" s="26">
        <v>3901</v>
      </c>
      <c r="B109" s="14" t="s">
        <v>83</v>
      </c>
      <c r="C109" s="26" t="s">
        <v>194</v>
      </c>
    </row>
    <row r="110" spans="1:3">
      <c r="A110" s="26">
        <v>3903</v>
      </c>
      <c r="B110" s="14" t="s">
        <v>83</v>
      </c>
      <c r="C110" s="26" t="s">
        <v>195</v>
      </c>
    </row>
    <row r="111" spans="1:3">
      <c r="A111" s="26">
        <v>3295</v>
      </c>
      <c r="B111" s="14" t="s">
        <v>83</v>
      </c>
      <c r="C111" s="26" t="s">
        <v>196</v>
      </c>
    </row>
    <row r="112" spans="1:3">
      <c r="A112" s="26">
        <v>3918</v>
      </c>
      <c r="B112" s="14" t="s">
        <v>83</v>
      </c>
      <c r="C112" s="26" t="s">
        <v>197</v>
      </c>
    </row>
    <row r="113" spans="1:3">
      <c r="A113" s="26">
        <v>3913</v>
      </c>
      <c r="B113" s="14" t="s">
        <v>83</v>
      </c>
      <c r="C113" s="26" t="s">
        <v>198</v>
      </c>
    </row>
    <row r="114" spans="1:3">
      <c r="A114" s="26">
        <v>2876</v>
      </c>
      <c r="B114" s="14" t="s">
        <v>83</v>
      </c>
      <c r="C114" s="26" t="s">
        <v>199</v>
      </c>
    </row>
    <row r="115" spans="1:3">
      <c r="A115" s="26">
        <v>3304</v>
      </c>
      <c r="B115" s="14" t="s">
        <v>83</v>
      </c>
      <c r="C115" s="26" t="s">
        <v>200</v>
      </c>
    </row>
    <row r="116" spans="1:3">
      <c r="A116" s="26">
        <v>3831</v>
      </c>
      <c r="B116" s="14" t="s">
        <v>83</v>
      </c>
      <c r="C116" s="26" t="s">
        <v>201</v>
      </c>
    </row>
    <row r="117" spans="1:3">
      <c r="A117" s="26">
        <v>3392</v>
      </c>
      <c r="B117" s="14" t="s">
        <v>83</v>
      </c>
      <c r="C117" s="26" t="s">
        <v>202</v>
      </c>
    </row>
    <row r="118" spans="1:3">
      <c r="A118" s="26">
        <v>2255</v>
      </c>
      <c r="B118" s="14" t="s">
        <v>83</v>
      </c>
      <c r="C118" s="26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201D689870FD46A10C35ECA2968873" ma:contentTypeVersion="12" ma:contentTypeDescription="Crear nuevo documento." ma:contentTypeScope="" ma:versionID="55557d446218728e5d8368385be53e87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efd395b1165e6a3e222df4cf49eb6c2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B2A9F0-5BA0-4035-BC0E-7F2491B661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3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2026-07-28T13:42:23Z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